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810" firstSheet="8" activeTab="20"/>
  </bookViews>
  <sheets>
    <sheet name="U18男S" sheetId="1" r:id="rId1"/>
    <sheet name="U16男S" sheetId="2" r:id="rId2"/>
    <sheet name="U1４男S" sheetId="3" r:id="rId3"/>
    <sheet name="U12男S" sheetId="4" r:id="rId4"/>
    <sheet name="U10男S" sheetId="5" r:id="rId5"/>
    <sheet name="男子決勝T" sheetId="6" r:id="rId6"/>
    <sheet name="U18女S" sheetId="7" r:id="rId7"/>
    <sheet name="U16女S" sheetId="8" r:id="rId8"/>
    <sheet name="U14女S" sheetId="9" r:id="rId9"/>
    <sheet name="U12女S" sheetId="10" r:id="rId10"/>
    <sheet name="U10女S" sheetId="11" r:id="rId11"/>
    <sheet name="女子決勝T" sheetId="12" r:id="rId12"/>
    <sheet name="18男D" sheetId="13" r:id="rId13"/>
    <sheet name="16男D" sheetId="14" r:id="rId14"/>
    <sheet name="14男D" sheetId="15" r:id="rId15"/>
    <sheet name="12男D" sheetId="16" r:id="rId16"/>
    <sheet name="18女D" sheetId="17" r:id="rId17"/>
    <sheet name="16女D" sheetId="18" r:id="rId18"/>
    <sheet name="14女D" sheetId="19" r:id="rId19"/>
    <sheet name="12女D" sheetId="20" r:id="rId20"/>
    <sheet name="決勝T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DANTAI">'[5]団体名コード '!$B$5:$C$201</definedName>
    <definedName name="_xlnm.Print_Area" localSheetId="19">'12女D'!$A$1:$Q$41</definedName>
    <definedName name="_xlnm.Print_Area" localSheetId="15">'12男D'!$A$1:$P$37</definedName>
    <definedName name="_xlnm.Print_Area" localSheetId="18">'14女D'!$A$1:$Q$41</definedName>
    <definedName name="_xlnm.Print_Area" localSheetId="14">'14男D'!$A$1:$Q$50</definedName>
    <definedName name="_xlnm.Print_Area" localSheetId="17">'16女D'!$A$1:$Q$21</definedName>
    <definedName name="_xlnm.Print_Area" localSheetId="13">'16男D'!$A$1:$Q$41</definedName>
    <definedName name="_xlnm.Print_Area" localSheetId="16">'18女D'!$A$1:$O$46</definedName>
    <definedName name="_xlnm.Print_Area" localSheetId="12">'18男D'!$A$1:$P$82</definedName>
    <definedName name="_xlnm.Print_Area" localSheetId="4">'U10男S'!$A$1:$J$27</definedName>
    <definedName name="_xlnm.Print_Area" localSheetId="3">'U12男S'!$A$1:$K$72</definedName>
    <definedName name="_xlnm.Print_Area" localSheetId="7">'U16女S'!$A$1:$J$41</definedName>
    <definedName name="_xlnm.Print_Area" localSheetId="6">'U18女S'!$A$1:$K$63</definedName>
    <definedName name="_xlnm.Print_Area" localSheetId="20">'決勝T'!$B$1:$T$104</definedName>
    <definedName name="_xlnm.Print_Area" localSheetId="11">'女子決勝T'!$B$1:$Q$115</definedName>
    <definedName name="_xlnm.Print_Area" localSheetId="5">'男子決勝T'!$B$1:$Q$115</definedName>
  </definedNames>
  <calcPr fullCalcOnLoad="1"/>
</workbook>
</file>

<file path=xl/sharedStrings.xml><?xml version="1.0" encoding="utf-8"?>
<sst xmlns="http://schemas.openxmlformats.org/spreadsheetml/2006/main" count="3515" uniqueCount="621">
  <si>
    <t>Ｕ１８　男子</t>
  </si>
  <si>
    <t>ブロック</t>
  </si>
  <si>
    <t>氏名</t>
  </si>
  <si>
    <t>所属</t>
  </si>
  <si>
    <t>勝</t>
  </si>
  <si>
    <t>％</t>
  </si>
  <si>
    <t>順位</t>
  </si>
  <si>
    <t>(</t>
  </si>
  <si>
    <t>)</t>
  </si>
  <si>
    <t>ブロック</t>
  </si>
  <si>
    <t>Ｕ１６　男子</t>
  </si>
  <si>
    <t>Ｕ１４　男子</t>
  </si>
  <si>
    <t>Ｕ１２　男子</t>
  </si>
  <si>
    <t>Ｕ１８　女子</t>
  </si>
  <si>
    <t>Ｕ１６　女子</t>
  </si>
  <si>
    <t>Ｕ１４　女子</t>
  </si>
  <si>
    <t>決勝</t>
  </si>
  <si>
    <t>リーグ</t>
  </si>
  <si>
    <t>Ｕ１２　女子</t>
  </si>
  <si>
    <t>男子1８u</t>
  </si>
  <si>
    <t>3位</t>
  </si>
  <si>
    <t>男子1６u</t>
  </si>
  <si>
    <t>男子1４u</t>
  </si>
  <si>
    <t>男子12u</t>
  </si>
  <si>
    <t>女子1８u</t>
  </si>
  <si>
    <t>女子１６u</t>
  </si>
  <si>
    <t>1①</t>
  </si>
  <si>
    <t>１②</t>
  </si>
  <si>
    <t>2②</t>
  </si>
  <si>
    <t>２①</t>
  </si>
  <si>
    <t>１８U男子</t>
  </si>
  <si>
    <t>勝数</t>
  </si>
  <si>
    <t>順位</t>
  </si>
  <si>
    <t>１6U男子</t>
  </si>
  <si>
    <t>１4U男子</t>
  </si>
  <si>
    <t>伊達剣士朗</t>
  </si>
  <si>
    <t>山口健護</t>
  </si>
  <si>
    <t>１2U男子</t>
  </si>
  <si>
    <t>１0U男子</t>
  </si>
  <si>
    <t>男子S</t>
  </si>
  <si>
    <t>U18</t>
  </si>
  <si>
    <t>a</t>
  </si>
  <si>
    <t>j</t>
  </si>
  <si>
    <t>b</t>
  </si>
  <si>
    <t>k</t>
  </si>
  <si>
    <t>c</t>
  </si>
  <si>
    <t>l</t>
  </si>
  <si>
    <t>d</t>
  </si>
  <si>
    <t>m</t>
  </si>
  <si>
    <t>e</t>
  </si>
  <si>
    <t>n</t>
  </si>
  <si>
    <t>f</t>
  </si>
  <si>
    <t>o</t>
  </si>
  <si>
    <t>g</t>
  </si>
  <si>
    <t>p</t>
  </si>
  <si>
    <t>h</t>
  </si>
  <si>
    <t>q</t>
  </si>
  <si>
    <t>I</t>
  </si>
  <si>
    <t>r</t>
  </si>
  <si>
    <t>３位</t>
  </si>
  <si>
    <t>U1６</t>
  </si>
  <si>
    <t>a</t>
  </si>
  <si>
    <t>h</t>
  </si>
  <si>
    <t>I</t>
  </si>
  <si>
    <t>b</t>
  </si>
  <si>
    <t>j</t>
  </si>
  <si>
    <t>c</t>
  </si>
  <si>
    <t>k</t>
  </si>
  <si>
    <t>d</t>
  </si>
  <si>
    <t>l</t>
  </si>
  <si>
    <t>e</t>
  </si>
  <si>
    <t>m</t>
  </si>
  <si>
    <t>f</t>
  </si>
  <si>
    <t>n</t>
  </si>
  <si>
    <t>g</t>
  </si>
  <si>
    <t>o</t>
  </si>
  <si>
    <t>U1４</t>
  </si>
  <si>
    <t>p</t>
  </si>
  <si>
    <t>q</t>
  </si>
  <si>
    <t>r</t>
  </si>
  <si>
    <t>U1２</t>
  </si>
  <si>
    <t>１８U女子</t>
  </si>
  <si>
    <t>森島　枝里子　</t>
  </si>
  <si>
    <t>延岡高校</t>
  </si>
  <si>
    <t>岩切　美咲</t>
  </si>
  <si>
    <t>高鍋高校</t>
  </si>
  <si>
    <t>谷山　麻香</t>
  </si>
  <si>
    <t>永岡　のぞみ</t>
  </si>
  <si>
    <t>平塚　佳子</t>
  </si>
  <si>
    <t>中村　芽美</t>
  </si>
  <si>
    <t>日江島　愛</t>
  </si>
  <si>
    <t>１4U女子</t>
  </si>
  <si>
    <t>１6U女子</t>
  </si>
  <si>
    <t>１２U女子</t>
  </si>
  <si>
    <t>１0U女子</t>
  </si>
  <si>
    <t>女子S</t>
  </si>
  <si>
    <t>U１８</t>
  </si>
  <si>
    <t>U１６</t>
  </si>
  <si>
    <t>d</t>
  </si>
  <si>
    <t>a</t>
  </si>
  <si>
    <t>e</t>
  </si>
  <si>
    <t>b</t>
  </si>
  <si>
    <t>f</t>
  </si>
  <si>
    <t>c</t>
  </si>
  <si>
    <t>g</t>
  </si>
  <si>
    <t>U１４</t>
  </si>
  <si>
    <t>h</t>
  </si>
  <si>
    <t>i</t>
  </si>
  <si>
    <t>j</t>
  </si>
  <si>
    <t>U１２</t>
  </si>
  <si>
    <t>U１0</t>
  </si>
  <si>
    <t>aブロック</t>
  </si>
  <si>
    <t>％</t>
  </si>
  <si>
    <t>徳重　孝典</t>
  </si>
  <si>
    <t>鹿児島商業高校</t>
  </si>
  <si>
    <t>別府青山高校</t>
  </si>
  <si>
    <t>下津　廉平</t>
  </si>
  <si>
    <t>鹿児島実業高校</t>
  </si>
  <si>
    <t>梯　　裕輝</t>
  </si>
  <si>
    <t>高鍋高校</t>
  </si>
  <si>
    <t>bブロック</t>
  </si>
  <si>
    <t>小濱　卓郎</t>
  </si>
  <si>
    <t>鹿屋JR</t>
  </si>
  <si>
    <t>立石　雄己</t>
  </si>
  <si>
    <t>福永　晃平</t>
  </si>
  <si>
    <t>cブロック</t>
  </si>
  <si>
    <t>小吹　英</t>
  </si>
  <si>
    <t>鹿工クラブ</t>
  </si>
  <si>
    <t>栗原　健輔</t>
  </si>
  <si>
    <t>中田　聖也</t>
  </si>
  <si>
    <t>鳳凰高校</t>
  </si>
  <si>
    <t>dブロック</t>
  </si>
  <si>
    <t>成合　陶平</t>
  </si>
  <si>
    <t>延岡ロイヤル</t>
  </si>
  <si>
    <t>後藤　嵩平</t>
  </si>
  <si>
    <t>川原　智史</t>
  </si>
  <si>
    <t>STA</t>
  </si>
  <si>
    <t>ｅブロック</t>
  </si>
  <si>
    <t>清家　　祐</t>
  </si>
  <si>
    <t>福徳　一輝</t>
  </si>
  <si>
    <t>田中　智士</t>
  </si>
  <si>
    <t>延岡高校</t>
  </si>
  <si>
    <t>ｆブロック</t>
  </si>
  <si>
    <t>内田　光希</t>
  </si>
  <si>
    <t>馬場　英一郎</t>
  </si>
  <si>
    <t>一湊　健史朗</t>
  </si>
  <si>
    <t>ｇブロック</t>
  </si>
  <si>
    <t>結城　健太</t>
  </si>
  <si>
    <t>新村　諒太</t>
  </si>
  <si>
    <t>金田　祐季</t>
  </si>
  <si>
    <t>ｈブロック</t>
  </si>
  <si>
    <t>梯　隼人</t>
  </si>
  <si>
    <t>寺本　桂祐</t>
  </si>
  <si>
    <t>黒木　健史</t>
  </si>
  <si>
    <t>ｉブロック</t>
  </si>
  <si>
    <t>川畑　　翼</t>
  </si>
  <si>
    <t>鹿児島中央高校</t>
  </si>
  <si>
    <t>江里　健太</t>
  </si>
  <si>
    <t>日高　由其</t>
  </si>
  <si>
    <t>ｊブロック</t>
  </si>
  <si>
    <t>中村　淳一</t>
  </si>
  <si>
    <t>小野　淳貴</t>
  </si>
  <si>
    <t>大西　隆二郎</t>
  </si>
  <si>
    <t>ｋブロック</t>
  </si>
  <si>
    <t>岡崎　貴大</t>
  </si>
  <si>
    <t>恒松　源太</t>
  </si>
  <si>
    <t>小吹　学</t>
  </si>
  <si>
    <t>ｌブロック</t>
  </si>
  <si>
    <t>安藤　雄介</t>
  </si>
  <si>
    <t>吉田　有毅</t>
  </si>
  <si>
    <t>横山　かずき</t>
  </si>
  <si>
    <t>ｍブロック</t>
  </si>
  <si>
    <t>清水　陽一</t>
  </si>
  <si>
    <t>佐土原高校</t>
  </si>
  <si>
    <t>森野　裕貴</t>
  </si>
  <si>
    <t>野下　祐介</t>
  </si>
  <si>
    <t>ｎブロック</t>
  </si>
  <si>
    <t>青山　貴宣</t>
  </si>
  <si>
    <t>大野　哲也</t>
  </si>
  <si>
    <t>川路　真規</t>
  </si>
  <si>
    <t>ｏブロック</t>
  </si>
  <si>
    <t>田中　良行</t>
  </si>
  <si>
    <t>兼子　周大</t>
  </si>
  <si>
    <t>福元　拓文</t>
  </si>
  <si>
    <t>ｐブロック</t>
  </si>
  <si>
    <t>丸山　師生</t>
  </si>
  <si>
    <t>加治　源二郎</t>
  </si>
  <si>
    <t>半渡　大海</t>
  </si>
  <si>
    <t>ｑブロック</t>
  </si>
  <si>
    <t>米倉　吾一</t>
  </si>
  <si>
    <t>木下　和也</t>
  </si>
  <si>
    <t>地頭所　慎也</t>
  </si>
  <si>
    <t>ｒブロック</t>
  </si>
  <si>
    <t>川辺　辰郎</t>
  </si>
  <si>
    <t>竹之内　源</t>
  </si>
  <si>
    <t>窪田　　剛</t>
  </si>
  <si>
    <t>甲斐　翔大</t>
  </si>
  <si>
    <t>西　　優馬</t>
  </si>
  <si>
    <t>ライジングサン</t>
  </si>
  <si>
    <t>加藤　雄大</t>
  </si>
  <si>
    <t>高鍋JR</t>
  </si>
  <si>
    <t>長友　雄哉</t>
  </si>
  <si>
    <t>大津　貴志</t>
  </si>
  <si>
    <t>北九州ウエスト</t>
  </si>
  <si>
    <t>城　　浩吉</t>
  </si>
  <si>
    <t>日高　真志</t>
  </si>
  <si>
    <t>チーム村雲</t>
  </si>
  <si>
    <t>森永　　晃</t>
  </si>
  <si>
    <t>税田　　将</t>
  </si>
  <si>
    <t>長江　昴次郎</t>
  </si>
  <si>
    <t>白銀坂JR</t>
  </si>
  <si>
    <t>保原　充宏</t>
  </si>
  <si>
    <t>エアポートTC</t>
  </si>
  <si>
    <t>坂田　敦志</t>
  </si>
  <si>
    <t xml:space="preserve">シーガイアJr </t>
  </si>
  <si>
    <t>藤崎　祥太</t>
  </si>
  <si>
    <t>ミリオンJR</t>
  </si>
  <si>
    <t>eブロック</t>
  </si>
  <si>
    <t>甲斐　亮平</t>
  </si>
  <si>
    <t>イワキリＪｒ</t>
  </si>
  <si>
    <t>小野　隼輔</t>
  </si>
  <si>
    <t>清武JR</t>
  </si>
  <si>
    <t>石田　真也</t>
  </si>
  <si>
    <t>飛江田JR</t>
  </si>
  <si>
    <t>fブロック</t>
  </si>
  <si>
    <t>大竹　英次</t>
  </si>
  <si>
    <t>河野　智洋</t>
  </si>
  <si>
    <t>芝原　勝利</t>
  </si>
  <si>
    <t>gブロック</t>
  </si>
  <si>
    <t>池元　駿也</t>
  </si>
  <si>
    <t>山路　涼介</t>
  </si>
  <si>
    <t>清田　博文</t>
  </si>
  <si>
    <t>hブロック</t>
  </si>
  <si>
    <t>日野　竜人</t>
  </si>
  <si>
    <t>大石　裕介</t>
  </si>
  <si>
    <t>猪野　宏樹</t>
  </si>
  <si>
    <t>iブロック</t>
  </si>
  <si>
    <t>喜多　省太郎</t>
  </si>
  <si>
    <t>中村　優臣</t>
  </si>
  <si>
    <t>帖佐　卓寛</t>
  </si>
  <si>
    <t>jブロック</t>
  </si>
  <si>
    <t>石堂　勇真</t>
  </si>
  <si>
    <t>中園　雅明</t>
  </si>
  <si>
    <t>采女　尚武</t>
  </si>
  <si>
    <t>小林JRテニス</t>
  </si>
  <si>
    <t>kブロック</t>
  </si>
  <si>
    <t>荒木　啓太</t>
  </si>
  <si>
    <t>富永　　祥</t>
  </si>
  <si>
    <t>朝日　晃一</t>
  </si>
  <si>
    <t>lブロック</t>
  </si>
  <si>
    <t>小林Jrテニス</t>
  </si>
  <si>
    <t>黒木　　翔</t>
  </si>
  <si>
    <t>首藤　健作</t>
  </si>
  <si>
    <t>大分JR</t>
  </si>
  <si>
    <t>mブロック</t>
  </si>
  <si>
    <t>山路　鉱徳</t>
  </si>
  <si>
    <t>ファイナルJR</t>
  </si>
  <si>
    <t>古川　清貴</t>
  </si>
  <si>
    <t>山口　一馬</t>
  </si>
  <si>
    <t>nブロック</t>
  </si>
  <si>
    <t>坂元　優斗</t>
  </si>
  <si>
    <t>栗山　太成</t>
  </si>
  <si>
    <t>下田　湧斗</t>
  </si>
  <si>
    <t>ルネサンス熊本</t>
  </si>
  <si>
    <t>oブロック</t>
  </si>
  <si>
    <t>林　賢太郎</t>
  </si>
  <si>
    <t>大分舞鶴高校</t>
  </si>
  <si>
    <t>光野　龍太郎</t>
  </si>
  <si>
    <t>姫田　一磨</t>
  </si>
  <si>
    <t>大塚　拳之助</t>
  </si>
  <si>
    <t>長嶺ＴＣ</t>
  </si>
  <si>
    <t>松原　周平</t>
  </si>
  <si>
    <t>今梄　廉二郎</t>
  </si>
  <si>
    <t>前田　充範</t>
  </si>
  <si>
    <t>松下　風太</t>
  </si>
  <si>
    <t>江籠　松頼</t>
  </si>
  <si>
    <t>チャットクラブ</t>
  </si>
  <si>
    <t>小村　尚弘</t>
  </si>
  <si>
    <t>小野　泰輔</t>
  </si>
  <si>
    <t>梶田　知廉</t>
  </si>
  <si>
    <t>佐藤　宏太</t>
  </si>
  <si>
    <t>飯干　藍任</t>
  </si>
  <si>
    <t>石黒　和紀</t>
  </si>
  <si>
    <t>林　裕一郎</t>
  </si>
  <si>
    <t>ダンロップJr</t>
  </si>
  <si>
    <t>平井　尚輝</t>
  </si>
  <si>
    <t>トレディア</t>
  </si>
  <si>
    <t>宝満　貴秋</t>
  </si>
  <si>
    <t>永易　恭之介</t>
  </si>
  <si>
    <t>前田　将士</t>
  </si>
  <si>
    <t>岩坂　都義</t>
  </si>
  <si>
    <t>新富JR</t>
  </si>
  <si>
    <t>齋藤　直紀</t>
  </si>
  <si>
    <t>川俣　仁</t>
  </si>
  <si>
    <t>近藤　暢宏</t>
  </si>
  <si>
    <t>田口　将伍</t>
  </si>
  <si>
    <t>清藤　竜治</t>
  </si>
  <si>
    <t>松井　孝弘</t>
  </si>
  <si>
    <t>小崎　直人</t>
  </si>
  <si>
    <t>ルーデンスTC</t>
  </si>
  <si>
    <t>猪野　翔太</t>
  </si>
  <si>
    <t>田村　隆樹</t>
  </si>
  <si>
    <t>成松　貴大</t>
  </si>
  <si>
    <t>姫田　晃</t>
  </si>
  <si>
    <t>松永　慶太</t>
  </si>
  <si>
    <t>西ノ村尚也</t>
  </si>
  <si>
    <t>渡辺　真治</t>
  </si>
  <si>
    <t>田島　義大</t>
  </si>
  <si>
    <t>宮川　賢君</t>
  </si>
  <si>
    <t>河野　覚伸</t>
  </si>
  <si>
    <t>小村　拓也</t>
  </si>
  <si>
    <t>田平　一真</t>
  </si>
  <si>
    <t>伊東　直哉</t>
  </si>
  <si>
    <t>杉本　憲太</t>
  </si>
  <si>
    <t>鹿町TC</t>
  </si>
  <si>
    <t>中村　拓真</t>
  </si>
  <si>
    <t>日野　剛志</t>
  </si>
  <si>
    <t>西田　浩輝</t>
  </si>
  <si>
    <t>川俣　俊太郎</t>
  </si>
  <si>
    <t>坂本　清一朗</t>
  </si>
  <si>
    <t>pブロック</t>
  </si>
  <si>
    <t>リザーブＪｒ</t>
  </si>
  <si>
    <t>佐藤　慎之介</t>
  </si>
  <si>
    <t>岩切　泰良</t>
  </si>
  <si>
    <t>qブロック</t>
  </si>
  <si>
    <t>内田　菜大</t>
  </si>
  <si>
    <t>吉田　唯将</t>
  </si>
  <si>
    <t>rブロック</t>
  </si>
  <si>
    <t>内門　大地</t>
  </si>
  <si>
    <t>松野JR</t>
  </si>
  <si>
    <t>長友　盛志郎</t>
  </si>
  <si>
    <t>鮫島　隼人</t>
  </si>
  <si>
    <t>志風　友規</t>
  </si>
  <si>
    <t>エルグ</t>
  </si>
  <si>
    <t>田口　英樹</t>
  </si>
  <si>
    <t>北島　裕紀</t>
  </si>
  <si>
    <t>セイカ</t>
  </si>
  <si>
    <t>浜砂　亮平</t>
  </si>
  <si>
    <t>成松　智希</t>
  </si>
  <si>
    <t>堀本　衛</t>
  </si>
  <si>
    <t>千綿　蒔</t>
  </si>
  <si>
    <t>高橋　　翼</t>
  </si>
  <si>
    <t>五條　量寿</t>
  </si>
  <si>
    <t>竹隈　大悟</t>
  </si>
  <si>
    <t>芝原　勝太</t>
  </si>
  <si>
    <t>渡邉　賢司</t>
  </si>
  <si>
    <t>西野　拓郎</t>
  </si>
  <si>
    <t>佐世保LTC</t>
  </si>
  <si>
    <t>永田　和大</t>
  </si>
  <si>
    <t>小川　航平</t>
  </si>
  <si>
    <t>宮路　啓太</t>
  </si>
  <si>
    <t>重山　裕紀</t>
  </si>
  <si>
    <t>永易　龍太郎</t>
  </si>
  <si>
    <t>陣内　優</t>
  </si>
  <si>
    <t>染矢　和隆</t>
  </si>
  <si>
    <t>坂元　悠真</t>
  </si>
  <si>
    <t>山田　侑典</t>
  </si>
  <si>
    <t>井上　敬博</t>
  </si>
  <si>
    <t>高須　俊</t>
  </si>
  <si>
    <t>吉田　凌樹</t>
  </si>
  <si>
    <t>原口　祐一</t>
  </si>
  <si>
    <t>渡辺　祥樹</t>
  </si>
  <si>
    <t>中村　健斗</t>
  </si>
  <si>
    <t>伊藤　孝史郎</t>
  </si>
  <si>
    <t>林田　　誠</t>
  </si>
  <si>
    <t>渡部　理久</t>
  </si>
  <si>
    <t>池ノ上　理宇</t>
  </si>
  <si>
    <t>江崎　佑太</t>
  </si>
  <si>
    <t>斉藤　圭亮</t>
  </si>
  <si>
    <t>内田　翔</t>
  </si>
  <si>
    <t>東　俊樹</t>
  </si>
  <si>
    <t>近藤　雄亮</t>
  </si>
  <si>
    <t>野田　哲平</t>
  </si>
  <si>
    <t>高野　治樹</t>
  </si>
  <si>
    <t>金丸　大夢</t>
  </si>
  <si>
    <t>留野　僚也</t>
  </si>
  <si>
    <t>東　　侑磨</t>
  </si>
  <si>
    <t>大林　聖和</t>
  </si>
  <si>
    <t>クラージュTC</t>
  </si>
  <si>
    <t>矢野　雅己</t>
  </si>
  <si>
    <t>江代　光甫</t>
  </si>
  <si>
    <t>染矢　和仁</t>
  </si>
  <si>
    <t>森脇　亮太</t>
  </si>
  <si>
    <t>リンダJR</t>
  </si>
  <si>
    <t>坂元　勇太</t>
  </si>
  <si>
    <t>西村　大誠</t>
  </si>
  <si>
    <t>RKKルーデンス</t>
  </si>
  <si>
    <t>淵脇　みゆき</t>
  </si>
  <si>
    <t>純心クラブ</t>
  </si>
  <si>
    <t>伊藤　芳恵</t>
  </si>
  <si>
    <t>伊達　美友</t>
  </si>
  <si>
    <t>宮崎商業高校</t>
  </si>
  <si>
    <t>山下　恵</t>
  </si>
  <si>
    <t>安部　祐美</t>
  </si>
  <si>
    <t>濱田　知佳</t>
  </si>
  <si>
    <t>宮崎学園</t>
  </si>
  <si>
    <t>岩坂　美希</t>
  </si>
  <si>
    <t>佐伯　和音</t>
  </si>
  <si>
    <t>矢田　夏希</t>
  </si>
  <si>
    <t>出口　絵里</t>
  </si>
  <si>
    <t>鹿児島純心</t>
  </si>
  <si>
    <t>藤崎　景子</t>
  </si>
  <si>
    <t>安藤　美里</t>
  </si>
  <si>
    <t>純心高クラブ</t>
  </si>
  <si>
    <t>乾　　恭子</t>
  </si>
  <si>
    <t>諏訪　友美</t>
  </si>
  <si>
    <t>日野　梨絵子</t>
  </si>
  <si>
    <t>山之内　由季</t>
  </si>
  <si>
    <t>鐘ヶ江　恵</t>
  </si>
  <si>
    <t>大津　えり</t>
  </si>
  <si>
    <t>安藤　はるな</t>
  </si>
  <si>
    <t>ミリオンＪＲ</t>
  </si>
  <si>
    <t>泥谷　由華</t>
  </si>
  <si>
    <t>堀口　明香</t>
  </si>
  <si>
    <t>亀重　結子</t>
  </si>
  <si>
    <t>荒木　史織</t>
  </si>
  <si>
    <t>安部　久乃</t>
  </si>
  <si>
    <t>鉾之原　可南子</t>
  </si>
  <si>
    <t>宮野　瑞己</t>
  </si>
  <si>
    <t>河野　美里</t>
  </si>
  <si>
    <t>小泉　嬉子</t>
  </si>
  <si>
    <t>平原　しおり</t>
  </si>
  <si>
    <t>ATA</t>
  </si>
  <si>
    <t>竹山　　葵</t>
  </si>
  <si>
    <t>佐藤　香奈</t>
  </si>
  <si>
    <t>麻生　晃世</t>
  </si>
  <si>
    <t>BJ</t>
  </si>
  <si>
    <t>西村　明日那</t>
  </si>
  <si>
    <t>上谷  紀子</t>
  </si>
  <si>
    <t>小川　由貴実</t>
  </si>
  <si>
    <t>迫田　愛里</t>
  </si>
  <si>
    <t>豊田　知代</t>
  </si>
  <si>
    <t>若松　侑里</t>
  </si>
  <si>
    <t>斎藤　志緒美</t>
  </si>
  <si>
    <t>久峰中</t>
  </si>
  <si>
    <t>松野　記子</t>
  </si>
  <si>
    <t>中屋敷　知美</t>
  </si>
  <si>
    <t>熊本　郁実</t>
  </si>
  <si>
    <t>齋藤　杏奈</t>
  </si>
  <si>
    <t>佐藤　華夏</t>
  </si>
  <si>
    <t>當山　多喜子</t>
  </si>
  <si>
    <t>渡部　李香</t>
  </si>
  <si>
    <t>六反田　茉美</t>
  </si>
  <si>
    <t>伊達　千恵</t>
  </si>
  <si>
    <t>日笠山　由貴</t>
  </si>
  <si>
    <t>大原クラブ</t>
  </si>
  <si>
    <t>河原　愛美</t>
  </si>
  <si>
    <t>西　　沙綾</t>
  </si>
  <si>
    <t>安藤　瑠璃</t>
  </si>
  <si>
    <t>大野　詩歩</t>
  </si>
  <si>
    <t>ルネサンスＪｒ</t>
  </si>
  <si>
    <t>恒吉　里奈</t>
  </si>
  <si>
    <t>下徳　真夢</t>
  </si>
  <si>
    <t>山口夏穂</t>
  </si>
  <si>
    <t>千綿　春菜</t>
  </si>
  <si>
    <t>林田　ひとみ</t>
  </si>
  <si>
    <t>甲斐　優季</t>
  </si>
  <si>
    <t>新田　唯</t>
  </si>
  <si>
    <t>黒原　亜耶</t>
  </si>
  <si>
    <t>川畑　ほのか</t>
  </si>
  <si>
    <t>富永　里穂</t>
  </si>
  <si>
    <t>道下　香純</t>
  </si>
  <si>
    <t>重山　奈緒</t>
  </si>
  <si>
    <t>安藤　　瞳</t>
  </si>
  <si>
    <t>田村　美咲</t>
  </si>
  <si>
    <t>染矢　志帆子</t>
  </si>
  <si>
    <t>土井　小百合</t>
  </si>
  <si>
    <t>福留　莉子</t>
  </si>
  <si>
    <t>馬場　早莉</t>
  </si>
  <si>
    <t>中村　麻鈴</t>
  </si>
  <si>
    <t>柏田　彩圭</t>
  </si>
  <si>
    <t>長嶺TC</t>
  </si>
  <si>
    <t>高木　朝香</t>
  </si>
  <si>
    <t>溝口　郁海</t>
  </si>
  <si>
    <t>森脇　美貴</t>
  </si>
  <si>
    <t>迫田　真菜</t>
  </si>
  <si>
    <t>江籠　美桜</t>
  </si>
  <si>
    <t>近間　侑佳</t>
  </si>
  <si>
    <t>杉本　絵美</t>
  </si>
  <si>
    <t>郡司　裕美</t>
  </si>
  <si>
    <t>飯干　愛梨</t>
  </si>
  <si>
    <t>柳田　優希</t>
  </si>
  <si>
    <t>井上　愛咲子</t>
  </si>
  <si>
    <t>大山　由華</t>
  </si>
  <si>
    <t>相良　麻帆</t>
  </si>
  <si>
    <t>今富七絵</t>
  </si>
  <si>
    <t>黒木　絢子</t>
  </si>
  <si>
    <t>高元菜緒</t>
  </si>
  <si>
    <t>松尾　彩美</t>
  </si>
  <si>
    <t>佐藤　紫衣</t>
  </si>
  <si>
    <t>西片　京子</t>
  </si>
  <si>
    <t>鮫島　千里</t>
  </si>
  <si>
    <t>フジJR</t>
  </si>
  <si>
    <t>児玉瑞希</t>
  </si>
  <si>
    <t>青山里奈</t>
  </si>
  <si>
    <t>スガＴＳ</t>
  </si>
  <si>
    <t>大野　月七</t>
  </si>
  <si>
    <t>東　実珠帆</t>
  </si>
  <si>
    <t>宮田　佳奈</t>
  </si>
  <si>
    <t>ベアーズJr.</t>
  </si>
  <si>
    <t>稲田　くるみ</t>
  </si>
  <si>
    <t>中村　泉</t>
  </si>
  <si>
    <t>比江島　明日香</t>
  </si>
  <si>
    <t>隈元　えりか</t>
  </si>
  <si>
    <t>NJT</t>
  </si>
  <si>
    <t>根井　あかり</t>
  </si>
  <si>
    <t>吉永　汐里</t>
  </si>
  <si>
    <t>江代　純菜</t>
  </si>
  <si>
    <t>松下　陽菜子</t>
  </si>
  <si>
    <t>岡田　花帆</t>
  </si>
  <si>
    <t>中村　優里</t>
  </si>
  <si>
    <t>高元里奈</t>
  </si>
  <si>
    <t>吉田　ひかり</t>
  </si>
  <si>
    <t>西野　麻奈美</t>
  </si>
  <si>
    <t>稲田　千花</t>
  </si>
  <si>
    <t>福永　雛乃</t>
  </si>
  <si>
    <t>ダンロップJR</t>
  </si>
  <si>
    <t>英　凪紗</t>
  </si>
  <si>
    <t>杉本　美紅</t>
  </si>
  <si>
    <t>川口　桃佳</t>
  </si>
  <si>
    <t>江崎　葵</t>
  </si>
  <si>
    <t>伊東　詩織</t>
  </si>
  <si>
    <t>06</t>
  </si>
  <si>
    <t>75</t>
  </si>
  <si>
    <t>57</t>
  </si>
  <si>
    <t>60</t>
  </si>
  <si>
    <t>61</t>
  </si>
  <si>
    <t>16</t>
  </si>
  <si>
    <t>64</t>
  </si>
  <si>
    <t>16</t>
  </si>
  <si>
    <t>46</t>
  </si>
  <si>
    <t>63</t>
  </si>
  <si>
    <t>36</t>
  </si>
  <si>
    <t>62</t>
  </si>
  <si>
    <t>26</t>
  </si>
  <si>
    <t>67(37)</t>
  </si>
  <si>
    <t>76(73)</t>
  </si>
  <si>
    <t>2</t>
  </si>
  <si>
    <t>0</t>
  </si>
  <si>
    <t>1</t>
  </si>
  <si>
    <t>1(2)</t>
  </si>
  <si>
    <t>1(0)</t>
  </si>
  <si>
    <t>1(1)</t>
  </si>
  <si>
    <t>山口　遥香</t>
  </si>
  <si>
    <t>3</t>
  </si>
  <si>
    <t>4</t>
  </si>
  <si>
    <t>５位</t>
  </si>
  <si>
    <t>6(5)</t>
  </si>
  <si>
    <t>(5)</t>
  </si>
  <si>
    <t>Print_Area</t>
  </si>
  <si>
    <t>76(86)</t>
  </si>
  <si>
    <t>67(68)</t>
  </si>
  <si>
    <t>67(57)</t>
  </si>
  <si>
    <t>76(75)</t>
  </si>
  <si>
    <t>06</t>
  </si>
  <si>
    <t>26
26</t>
  </si>
  <si>
    <t>62
62</t>
  </si>
  <si>
    <t>75
62</t>
  </si>
  <si>
    <t>57
26</t>
  </si>
  <si>
    <t>１Ｒ敗者によるリーグ　５決</t>
  </si>
  <si>
    <t>DEF</t>
  </si>
  <si>
    <t>５決</t>
  </si>
  <si>
    <t>伊達　美友</t>
  </si>
  <si>
    <t>7(7)</t>
  </si>
  <si>
    <t>6(2)</t>
  </si>
  <si>
    <t>6(0)</t>
  </si>
  <si>
    <t>5</t>
  </si>
  <si>
    <t>5</t>
  </si>
  <si>
    <t>108</t>
  </si>
  <si>
    <t>810</t>
  </si>
  <si>
    <t>37</t>
  </si>
  <si>
    <t>73</t>
  </si>
  <si>
    <t>1位ﾊﾟｰﾄ</t>
  </si>
  <si>
    <t>２位ﾊﾟｰﾄ</t>
  </si>
  <si>
    <t>４～６決</t>
  </si>
  <si>
    <t>佐伯　和音</t>
  </si>
  <si>
    <t>別府青山高校</t>
  </si>
  <si>
    <t>5位</t>
  </si>
  <si>
    <t>76(74)</t>
  </si>
  <si>
    <t>67(47)</t>
  </si>
  <si>
    <t>46</t>
  </si>
  <si>
    <t>3</t>
  </si>
  <si>
    <t>長谷川　七海</t>
  </si>
  <si>
    <t>飛江田JR</t>
  </si>
  <si>
    <t>61
60</t>
  </si>
  <si>
    <t>16
06</t>
  </si>
  <si>
    <t>64
60</t>
  </si>
  <si>
    <t>46
06</t>
  </si>
  <si>
    <t>26
62(71)</t>
  </si>
  <si>
    <t>62
26(17)</t>
  </si>
  <si>
    <t>66(57)</t>
  </si>
  <si>
    <t>63</t>
  </si>
  <si>
    <t>66(75)</t>
  </si>
  <si>
    <t>6(4)7</t>
  </si>
  <si>
    <t>日野　梨絵子</t>
  </si>
  <si>
    <t>泥谷　由華</t>
  </si>
  <si>
    <t>6</t>
  </si>
  <si>
    <t>76(4)</t>
  </si>
  <si>
    <t>06</t>
  </si>
  <si>
    <t>60</t>
  </si>
  <si>
    <t>63</t>
  </si>
  <si>
    <t>16</t>
  </si>
  <si>
    <t>36</t>
  </si>
  <si>
    <t>61</t>
  </si>
  <si>
    <t>62</t>
  </si>
  <si>
    <t>26</t>
  </si>
  <si>
    <t>60</t>
  </si>
  <si>
    <t>75</t>
  </si>
  <si>
    <t>64</t>
  </si>
  <si>
    <t>57</t>
  </si>
  <si>
    <t>46</t>
  </si>
  <si>
    <t>64
63</t>
  </si>
  <si>
    <t>46
36</t>
  </si>
  <si>
    <t>0</t>
  </si>
  <si>
    <t>6(6)</t>
  </si>
  <si>
    <t>中嶋　優</t>
  </si>
  <si>
    <t>日高　茜</t>
  </si>
  <si>
    <t>6(4)</t>
  </si>
  <si>
    <t>決勝　リーグ</t>
  </si>
  <si>
    <t>山口　健護</t>
  </si>
  <si>
    <t>今富　七絵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</si>
</sst>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 "/>
    <numFmt numFmtId="180" formatCode="[$€-2]\ #,##0.00_);[Red]\([$€-2]\ #,##0.00\)"/>
    <numFmt numFmtId="181" formatCode="mmm\-yyyy"/>
    <numFmt numFmtId="182" formatCode="0_ "/>
  </numFmts>
  <fonts count="10"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0"/>
    </font>
    <font>
      <u val="single"/>
      <sz val="11"/>
      <color indexed="36"/>
      <name val="ＭＳ Ｐゴシック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0"/>
    </font>
    <font>
      <b/>
      <sz val="12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Alignment="1">
      <alignment/>
    </xf>
    <xf numFmtId="0" fontId="2" fillId="2" borderId="1" xfId="22" applyFont="1" applyFill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2" fillId="0" borderId="2" xfId="22" applyFont="1" applyBorder="1" applyAlignment="1">
      <alignment horizontal="center" vertical="center"/>
      <protection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shrinkToFi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6" fillId="0" borderId="6" xfId="0" applyFont="1" applyFill="1" applyBorder="1" applyAlignment="1">
      <alignment horizontal="center" vertical="center" shrinkToFit="1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22" applyFont="1" applyFill="1" applyBorder="1" applyAlignment="1">
      <alignment horizontal="center" vertical="center"/>
      <protection/>
    </xf>
    <xf numFmtId="0" fontId="2" fillId="2" borderId="1" xfId="22" applyFont="1" applyFill="1" applyBorder="1" applyAlignment="1">
      <alignment horizontal="center" vertical="center" shrinkToFit="1"/>
      <protection/>
    </xf>
    <xf numFmtId="0" fontId="0" fillId="0" borderId="0" xfId="0" applyAlignment="1">
      <alignment shrinkToFit="1"/>
    </xf>
    <xf numFmtId="0" fontId="2" fillId="0" borderId="1" xfId="21" applyFont="1" applyFill="1" applyBorder="1" applyAlignment="1">
      <alignment shrinkToFit="1"/>
      <protection/>
    </xf>
    <xf numFmtId="0" fontId="0" fillId="2" borderId="0" xfId="0" applyFill="1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7" fillId="0" borderId="10" xfId="0" applyFont="1" applyFill="1" applyBorder="1" applyAlignment="1">
      <alignment horizontal="right" shrinkToFit="1"/>
    </xf>
    <xf numFmtId="0" fontId="8" fillId="0" borderId="1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2" fillId="0" borderId="1" xfId="2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49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8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0" fillId="0" borderId="18" xfId="0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1" xfId="0" applyFill="1" applyBorder="1" applyAlignment="1">
      <alignment horizontal="right" vertical="center"/>
    </xf>
    <xf numFmtId="0" fontId="0" fillId="0" borderId="30" xfId="0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8" xfId="0" applyBorder="1" applyAlignment="1">
      <alignment horizontal="left"/>
    </xf>
    <xf numFmtId="0" fontId="0" fillId="0" borderId="16" xfId="0" applyBorder="1" applyAlignment="1">
      <alignment/>
    </xf>
    <xf numFmtId="0" fontId="0" fillId="0" borderId="3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0" fillId="0" borderId="20" xfId="0" applyBorder="1" applyAlignment="1">
      <alignment horizontal="left"/>
    </xf>
    <xf numFmtId="49" fontId="0" fillId="0" borderId="18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9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7" xfId="0" applyFill="1" applyBorder="1" applyAlignment="1">
      <alignment horizontal="right" vertical="center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3" xfId="0" applyBorder="1" applyAlignment="1">
      <alignment/>
    </xf>
    <xf numFmtId="0" fontId="0" fillId="0" borderId="29" xfId="0" applyFill="1" applyBorder="1" applyAlignment="1">
      <alignment/>
    </xf>
    <xf numFmtId="0" fontId="0" fillId="0" borderId="34" xfId="0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Fill="1" applyBorder="1" applyAlignment="1">
      <alignment horizontal="right"/>
    </xf>
    <xf numFmtId="0" fontId="0" fillId="0" borderId="16" xfId="0" applyFill="1" applyBorder="1" applyAlignment="1">
      <alignment horizontal="left" vertical="center"/>
    </xf>
    <xf numFmtId="0" fontId="0" fillId="0" borderId="24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0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3" xfId="0" applyBorder="1" applyAlignment="1">
      <alignment horizontal="center" shrinkToFi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6" xfId="0" applyNumberFormat="1" applyBorder="1" applyAlignment="1">
      <alignment/>
    </xf>
    <xf numFmtId="182" fontId="0" fillId="0" borderId="28" xfId="0" applyNumberFormat="1" applyFill="1" applyBorder="1" applyAlignment="1">
      <alignment horizontal="left"/>
    </xf>
    <xf numFmtId="182" fontId="0" fillId="0" borderId="28" xfId="0" applyNumberFormat="1" applyBorder="1" applyAlignment="1">
      <alignment horizontal="left"/>
    </xf>
    <xf numFmtId="49" fontId="0" fillId="0" borderId="0" xfId="0" applyNumberFormat="1" applyBorder="1" applyAlignment="1">
      <alignment horizontal="right"/>
    </xf>
    <xf numFmtId="49" fontId="0" fillId="0" borderId="18" xfId="0" applyNumberFormat="1" applyBorder="1" applyAlignment="1">
      <alignment horizontal="left"/>
    </xf>
    <xf numFmtId="0" fontId="0" fillId="0" borderId="26" xfId="0" applyFill="1" applyBorder="1" applyAlignment="1">
      <alignment horizontal="right" vertical="center"/>
    </xf>
    <xf numFmtId="0" fontId="0" fillId="0" borderId="24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0" xfId="0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3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8" xfId="0" applyFill="1" applyBorder="1" applyAlignment="1">
      <alignment horizontal="left"/>
    </xf>
    <xf numFmtId="182" fontId="0" fillId="0" borderId="20" xfId="0" applyNumberForma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9" xfId="0" applyBorder="1" applyAlignment="1">
      <alignment/>
    </xf>
    <xf numFmtId="49" fontId="0" fillId="0" borderId="18" xfId="0" applyNumberFormat="1" applyBorder="1" applyAlignment="1">
      <alignment/>
    </xf>
    <xf numFmtId="182" fontId="0" fillId="0" borderId="20" xfId="0" applyNumberFormat="1" applyBorder="1" applyAlignment="1">
      <alignment horizontal="left"/>
    </xf>
    <xf numFmtId="49" fontId="0" fillId="0" borderId="16" xfId="0" applyNumberFormat="1" applyBorder="1" applyAlignment="1">
      <alignment/>
    </xf>
    <xf numFmtId="0" fontId="0" fillId="0" borderId="31" xfId="0" applyFill="1" applyBorder="1" applyAlignment="1">
      <alignment horizontal="left" vertical="center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Fill="1" applyBorder="1" applyAlignment="1">
      <alignment horizontal="left"/>
    </xf>
    <xf numFmtId="179" fontId="6" fillId="0" borderId="13" xfId="0" applyNumberFormat="1" applyFont="1" applyFill="1" applyBorder="1" applyAlignment="1">
      <alignment horizontal="center" vertical="center" shrinkToFit="1"/>
    </xf>
    <xf numFmtId="179" fontId="6" fillId="0" borderId="12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3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41" xfId="0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 shrinkToFit="1"/>
    </xf>
    <xf numFmtId="179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NumberFormat="1" applyFill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.南日本ＪＲ仮ドロー2" xfId="21"/>
    <cellStyle name="標準_県ジュニアテニストーナメント要項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72;&#12517;&#12491;&#12450;&#22996;&#21729;&#20250;\&#20061;&#24030;&#12472;&#12517;&#12491;&#12450;&#12469;&#12540;&#12461;&#12483;&#12488;\H17&#23470;&#23822;&#12288;&#12469;&#12540;&#12461;&#12483;&#12488;&#12288;&#20206;&#12489;&#12525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17&#23470;&#23822;&#12288;&#12469;&#12540;&#12461;&#12483;&#12488;&#12288;&#12480;&#12502;&#12523;&#12473;&#12288;&#20206;&#12489;&#12525;&#12540;U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17%20&#23470;&#23822;&#12288;&#12469;&#12540;&#12461;&#12483;&#12488;&#12288;&#12480;&#12502;&#12523;&#12473;&#12288;&#20206;&#12489;&#12525;&#12540;(18U)-&#31282;&#20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72;&#12517;&#12491;&#12450;&#22996;&#21729;&#20250;\&#20061;&#24030;&#12472;&#12517;&#12491;&#12450;&#12469;&#12540;&#12461;&#12483;&#12488;\H17&#23470;&#23822;&#12288;&#12469;&#12540;&#12461;&#12483;&#12488;&#12288;&#12480;&#12502;&#12523;&#12473;&#12288;&#20206;&#12489;&#12525;&#12540;U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H16&#20491;&#20154;&#30331;&#3768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名簿"/>
      <sheetName val="女子名簿"/>
      <sheetName val="男子D集計"/>
      <sheetName val="女子D集計"/>
      <sheetName val="18男D"/>
      <sheetName val="16男D"/>
      <sheetName val="14男D"/>
      <sheetName val="12男D"/>
      <sheetName val="18女D"/>
      <sheetName val="16女D"/>
      <sheetName val="14女D"/>
      <sheetName val="12女D"/>
      <sheetName val="決勝トーナメント"/>
    </sheetNames>
    <sheetDataSet>
      <sheetData sheetId="2">
        <row r="15">
          <cell r="E15" t="str">
            <v>*</v>
          </cell>
          <cell r="F15" t="str">
            <v>氏　　名</v>
          </cell>
          <cell r="G15" t="str">
            <v>氏　　名</v>
          </cell>
          <cell r="H15" t="str">
            <v>所　　属</v>
          </cell>
          <cell r="I15" t="str">
            <v>所　　属</v>
          </cell>
          <cell r="J15" t="str">
            <v>戦績</v>
          </cell>
          <cell r="K15" t="str">
            <v>戦績</v>
          </cell>
          <cell r="L15" t="str">
            <v>生年月日</v>
          </cell>
        </row>
        <row r="16">
          <cell r="E16">
            <v>1</v>
          </cell>
          <cell r="F16" t="str">
            <v>成松　智希</v>
          </cell>
          <cell r="G16" t="str">
            <v>志風　友規</v>
          </cell>
          <cell r="H16" t="str">
            <v>ルーデンスTC</v>
          </cell>
          <cell r="I16" t="str">
            <v>エルグ</v>
          </cell>
          <cell r="J16" t="str">
            <v>全中九州大会出場</v>
          </cell>
          <cell r="K16" t="str">
            <v>全日本JR九州出場</v>
          </cell>
          <cell r="L16">
            <v>34442</v>
          </cell>
        </row>
        <row r="17">
          <cell r="E17">
            <v>2</v>
          </cell>
          <cell r="F17" t="str">
            <v>池ノ上　理宇</v>
          </cell>
          <cell r="G17" t="str">
            <v>宮路　啓太</v>
          </cell>
          <cell r="H17" t="str">
            <v>エアポートTC</v>
          </cell>
          <cell r="I17" t="str">
            <v>白銀坂JR</v>
          </cell>
          <cell r="L17">
            <v>34632</v>
          </cell>
        </row>
        <row r="18">
          <cell r="E18">
            <v>3</v>
          </cell>
          <cell r="F18" t="str">
            <v>中村　健斗</v>
          </cell>
          <cell r="G18" t="str">
            <v>坂元　悠真</v>
          </cell>
          <cell r="H18" t="str">
            <v>STA</v>
          </cell>
          <cell r="I18" t="str">
            <v>STA</v>
          </cell>
          <cell r="L18">
            <v>34611</v>
          </cell>
        </row>
        <row r="19">
          <cell r="E19">
            <v>4</v>
          </cell>
          <cell r="F19" t="str">
            <v>永易　龍太郎</v>
          </cell>
          <cell r="G19" t="str">
            <v>吉田　凌樹</v>
          </cell>
          <cell r="H19" t="str">
            <v>シーガイアJr</v>
          </cell>
          <cell r="I19" t="str">
            <v>シーガイアJr</v>
          </cell>
          <cell r="L19">
            <v>34468</v>
          </cell>
        </row>
        <row r="20">
          <cell r="E20">
            <v>5</v>
          </cell>
          <cell r="F20" t="str">
            <v>西野　拓郎</v>
          </cell>
          <cell r="G20" t="str">
            <v>江代　光甫</v>
          </cell>
          <cell r="H20" t="str">
            <v>佐世保LTC</v>
          </cell>
          <cell r="I20" t="str">
            <v>佐世保LTC</v>
          </cell>
          <cell r="L20">
            <v>34896</v>
          </cell>
        </row>
        <row r="21">
          <cell r="E21">
            <v>6</v>
          </cell>
          <cell r="F21" t="str">
            <v>伊藤　孝史郎</v>
          </cell>
          <cell r="G21" t="str">
            <v>井上　敬博</v>
          </cell>
          <cell r="H21" t="str">
            <v>延岡ロイヤル</v>
          </cell>
          <cell r="I21" t="str">
            <v>ライジングサン</v>
          </cell>
          <cell r="L21">
            <v>34390</v>
          </cell>
        </row>
        <row r="22">
          <cell r="E22">
            <v>7</v>
          </cell>
          <cell r="F22" t="str">
            <v>染矢　和隆</v>
          </cell>
          <cell r="G22" t="str">
            <v>千綿　蒔</v>
          </cell>
          <cell r="H22" t="str">
            <v>延岡ロイヤル</v>
          </cell>
          <cell r="I22" t="str">
            <v>延岡ロイヤル</v>
          </cell>
          <cell r="L22">
            <v>34633</v>
          </cell>
        </row>
        <row r="23">
          <cell r="E23">
            <v>8</v>
          </cell>
          <cell r="F23" t="str">
            <v>近藤　ゆうすけ</v>
          </cell>
          <cell r="G23" t="str">
            <v>田口　英樹</v>
          </cell>
          <cell r="H23" t="str">
            <v>ライジングサン</v>
          </cell>
          <cell r="I23" t="str">
            <v>延岡ロイヤル</v>
          </cell>
          <cell r="L23" t="str">
            <v>１９９５．３．１７</v>
          </cell>
        </row>
        <row r="24">
          <cell r="E24">
            <v>9</v>
          </cell>
          <cell r="F24" t="str">
            <v>小川　航平</v>
          </cell>
          <cell r="G24" t="str">
            <v>江崎　佑太</v>
          </cell>
          <cell r="H24" t="str">
            <v>延岡ロイヤル</v>
          </cell>
          <cell r="I24" t="str">
            <v>延岡ロイヤル</v>
          </cell>
          <cell r="L24">
            <v>34365</v>
          </cell>
        </row>
        <row r="25">
          <cell r="E25">
            <v>10</v>
          </cell>
          <cell r="F25" t="str">
            <v>内田　翔</v>
          </cell>
          <cell r="G25" t="str">
            <v>永田　和大</v>
          </cell>
          <cell r="H25" t="str">
            <v>ミリオンJR</v>
          </cell>
          <cell r="I25" t="str">
            <v>ミリオンJR</v>
          </cell>
          <cell r="L25">
            <v>34469</v>
          </cell>
        </row>
        <row r="26">
          <cell r="E26">
            <v>11</v>
          </cell>
          <cell r="F26" t="str">
            <v>高橋　　翼</v>
          </cell>
          <cell r="G26" t="str">
            <v>原口　祐一</v>
          </cell>
          <cell r="H26" t="str">
            <v>イワキリＪｒ</v>
          </cell>
          <cell r="I26" t="str">
            <v>イワキリＪｒ</v>
          </cell>
          <cell r="L26">
            <v>34584</v>
          </cell>
        </row>
        <row r="27">
          <cell r="E27">
            <v>12</v>
          </cell>
          <cell r="F27" t="str">
            <v>成松　貴大</v>
          </cell>
          <cell r="G27" t="str">
            <v>小崎　直人</v>
          </cell>
          <cell r="H27" t="str">
            <v>ルーデンスTC</v>
          </cell>
          <cell r="I27" t="str">
            <v>ルーデンスTC</v>
          </cell>
          <cell r="J27" t="str">
            <v>全中九州大会出場</v>
          </cell>
          <cell r="K27" t="str">
            <v>全日本JR九州出場</v>
          </cell>
          <cell r="L27">
            <v>33816</v>
          </cell>
        </row>
        <row r="28">
          <cell r="E28">
            <v>13</v>
          </cell>
          <cell r="F28" t="str">
            <v>江籠　松頼</v>
          </cell>
          <cell r="G28" t="str">
            <v>松永　慶太</v>
          </cell>
          <cell r="H28" t="str">
            <v>チャットクラブ</v>
          </cell>
          <cell r="I28" t="str">
            <v>チャットクラブ</v>
          </cell>
          <cell r="L28">
            <v>33979</v>
          </cell>
        </row>
        <row r="29">
          <cell r="E29">
            <v>14</v>
          </cell>
          <cell r="F29" t="str">
            <v>西ノ村尚也</v>
          </cell>
          <cell r="G29" t="str">
            <v>山口健護</v>
          </cell>
          <cell r="H29" t="str">
            <v>小林Jrテニス</v>
          </cell>
          <cell r="I29" t="str">
            <v>リザーブ</v>
          </cell>
          <cell r="L29" t="str">
            <v> １９９３/５/５</v>
          </cell>
        </row>
        <row r="30">
          <cell r="E30">
            <v>15</v>
          </cell>
          <cell r="F30" t="str">
            <v>長友　盛志郎</v>
          </cell>
          <cell r="G30" t="str">
            <v>木下　祐輝</v>
          </cell>
          <cell r="H30" t="str">
            <v>飛江田JR</v>
          </cell>
          <cell r="I30" t="str">
            <v>飛江田JR</v>
          </cell>
          <cell r="L30">
            <v>34066</v>
          </cell>
        </row>
        <row r="31">
          <cell r="E31">
            <v>16</v>
          </cell>
          <cell r="F31" t="str">
            <v>梶田　知廉</v>
          </cell>
          <cell r="G31" t="str">
            <v>今梄　廉二郎</v>
          </cell>
          <cell r="H31" t="str">
            <v>チーム村雲</v>
          </cell>
          <cell r="I31" t="str">
            <v>チーム村雲</v>
          </cell>
          <cell r="L31">
            <v>33630</v>
          </cell>
        </row>
        <row r="32">
          <cell r="E32">
            <v>17</v>
          </cell>
          <cell r="F32" t="str">
            <v>林　裕一郎</v>
          </cell>
          <cell r="G32" t="str">
            <v>西田　浩輝</v>
          </cell>
          <cell r="H32" t="str">
            <v>ダンロップ</v>
          </cell>
          <cell r="I32" t="str">
            <v>STA</v>
          </cell>
          <cell r="L32">
            <v>33990</v>
          </cell>
        </row>
        <row r="33">
          <cell r="E33">
            <v>18</v>
          </cell>
          <cell r="F33" t="str">
            <v>吉田　唯将</v>
          </cell>
          <cell r="G33" t="str">
            <v>鮫島　隼人</v>
          </cell>
          <cell r="H33" t="str">
            <v>トレディア</v>
          </cell>
          <cell r="I33" t="str">
            <v>トレディア</v>
          </cell>
          <cell r="L33">
            <v>34185</v>
          </cell>
        </row>
        <row r="34">
          <cell r="E34">
            <v>19</v>
          </cell>
          <cell r="F34" t="str">
            <v>橋本　涼</v>
          </cell>
          <cell r="G34" t="str">
            <v>榎本　章吾</v>
          </cell>
          <cell r="H34" t="str">
            <v>シーガイアJr</v>
          </cell>
          <cell r="I34" t="str">
            <v>シーガイアJr</v>
          </cell>
          <cell r="L34">
            <v>34176</v>
          </cell>
        </row>
        <row r="35">
          <cell r="E35">
            <v>20</v>
          </cell>
          <cell r="F35" t="str">
            <v>坂本　清一朗</v>
          </cell>
          <cell r="G35" t="str">
            <v>河野　覚伸</v>
          </cell>
          <cell r="H35" t="str">
            <v>シーガイアJr</v>
          </cell>
          <cell r="I35" t="str">
            <v>シーガイアJr</v>
          </cell>
          <cell r="L35">
            <v>33828</v>
          </cell>
        </row>
        <row r="36">
          <cell r="E36">
            <v>21</v>
          </cell>
          <cell r="F36" t="str">
            <v>永易　恭之介</v>
          </cell>
          <cell r="G36" t="str">
            <v>前田　充範</v>
          </cell>
          <cell r="H36" t="str">
            <v>シーガイアJr</v>
          </cell>
          <cell r="I36" t="str">
            <v>シーガイアJr</v>
          </cell>
          <cell r="L36">
            <v>33618</v>
          </cell>
        </row>
        <row r="37">
          <cell r="E37">
            <v>22</v>
          </cell>
          <cell r="F37" t="str">
            <v>近藤　暢宏</v>
          </cell>
          <cell r="G37" t="str">
            <v>日野　剛志</v>
          </cell>
          <cell r="H37" t="str">
            <v>ライジングサン</v>
          </cell>
          <cell r="I37" t="str">
            <v>ライジングサン</v>
          </cell>
          <cell r="L37" t="str">
            <v>１９９３．４．１５</v>
          </cell>
        </row>
        <row r="38">
          <cell r="E38">
            <v>23</v>
          </cell>
          <cell r="F38" t="str">
            <v>田村　隆樹</v>
          </cell>
          <cell r="G38" t="str">
            <v>小野　泰輔</v>
          </cell>
          <cell r="H38" t="str">
            <v>清武JR</v>
          </cell>
          <cell r="I38" t="str">
            <v>清武JR</v>
          </cell>
          <cell r="L38">
            <v>33988</v>
          </cell>
        </row>
        <row r="39">
          <cell r="E39">
            <v>24</v>
          </cell>
          <cell r="F39" t="str">
            <v>杉本　憲太</v>
          </cell>
          <cell r="G39" t="str">
            <v>姫田　晃</v>
          </cell>
          <cell r="H39" t="str">
            <v>鹿町TC</v>
          </cell>
          <cell r="I39" t="str">
            <v>シーガイアJr </v>
          </cell>
          <cell r="L39">
            <v>33819</v>
          </cell>
        </row>
        <row r="40">
          <cell r="E40">
            <v>25</v>
          </cell>
          <cell r="F40" t="str">
            <v>小村　尚弘</v>
          </cell>
          <cell r="G40" t="str">
            <v>田口　将伍</v>
          </cell>
          <cell r="H40" t="str">
            <v>延岡ロイヤル</v>
          </cell>
          <cell r="I40" t="str">
            <v>延岡ロイヤル</v>
          </cell>
          <cell r="L40">
            <v>33816</v>
          </cell>
        </row>
        <row r="41">
          <cell r="E41">
            <v>26</v>
          </cell>
          <cell r="F41" t="str">
            <v>小村　拓也</v>
          </cell>
          <cell r="G41" t="str">
            <v>佐藤　宏太</v>
          </cell>
          <cell r="H41" t="str">
            <v>延岡ロイヤル</v>
          </cell>
          <cell r="I41" t="str">
            <v>延岡ロイヤル</v>
          </cell>
          <cell r="L41">
            <v>33816</v>
          </cell>
        </row>
        <row r="42">
          <cell r="E42">
            <v>27</v>
          </cell>
          <cell r="F42" t="str">
            <v>内田　菜大</v>
          </cell>
          <cell r="G42" t="str">
            <v>川俣　俊太郎</v>
          </cell>
          <cell r="H42" t="str">
            <v>ミリオンJR</v>
          </cell>
          <cell r="I42" t="str">
            <v>ミリオンJR</v>
          </cell>
          <cell r="L42">
            <v>33801</v>
          </cell>
        </row>
        <row r="43">
          <cell r="E43">
            <v>28</v>
          </cell>
          <cell r="F43" t="str">
            <v>中村　拓真</v>
          </cell>
          <cell r="G43" t="str">
            <v>松井　孝弘</v>
          </cell>
          <cell r="H43" t="str">
            <v>シーガイアJr </v>
          </cell>
          <cell r="I43" t="str">
            <v>ミリオンJR</v>
          </cell>
          <cell r="L43">
            <v>33786</v>
          </cell>
        </row>
        <row r="44">
          <cell r="E44">
            <v>29</v>
          </cell>
          <cell r="F44" t="str">
            <v>林賢太郎</v>
          </cell>
          <cell r="G44" t="str">
            <v>保原充宏</v>
          </cell>
          <cell r="H44" t="str">
            <v>大分舞鶴高校</v>
          </cell>
          <cell r="I44" t="str">
            <v>大分Ｊｒ</v>
          </cell>
          <cell r="L44">
            <v>32929</v>
          </cell>
        </row>
        <row r="45">
          <cell r="E45">
            <v>30</v>
          </cell>
          <cell r="F45" t="str">
            <v>山口　一馬</v>
          </cell>
          <cell r="G45" t="str">
            <v>石田　真也</v>
          </cell>
          <cell r="H45" t="str">
            <v>飛江田JR</v>
          </cell>
          <cell r="I45" t="str">
            <v>飛江田JR</v>
          </cell>
          <cell r="L45">
            <v>33184</v>
          </cell>
        </row>
        <row r="46">
          <cell r="E46">
            <v>31</v>
          </cell>
          <cell r="F46" t="str">
            <v>帖佐　卓寛</v>
          </cell>
          <cell r="G46" t="str">
            <v>河野　智洋</v>
          </cell>
          <cell r="H46" t="str">
            <v>飛江田JR</v>
          </cell>
          <cell r="I46" t="str">
            <v>飛江田JR</v>
          </cell>
          <cell r="L46">
            <v>33326</v>
          </cell>
        </row>
        <row r="47">
          <cell r="E47">
            <v>32</v>
          </cell>
          <cell r="F47" t="str">
            <v>日高　真志</v>
          </cell>
          <cell r="G47" t="str">
            <v>中村　優臣</v>
          </cell>
          <cell r="H47" t="str">
            <v>チーム村雲</v>
          </cell>
          <cell r="I47" t="str">
            <v>チーム村雲</v>
          </cell>
        </row>
        <row r="48">
          <cell r="E48">
            <v>33</v>
          </cell>
          <cell r="F48" t="str">
            <v>喜多　省太郎</v>
          </cell>
          <cell r="G48" t="str">
            <v>田沢　省吾</v>
          </cell>
          <cell r="H48" t="str">
            <v>シーガイアJr</v>
          </cell>
          <cell r="I48" t="str">
            <v>日向学院</v>
          </cell>
          <cell r="L48">
            <v>33156</v>
          </cell>
        </row>
        <row r="49">
          <cell r="E49">
            <v>34</v>
          </cell>
          <cell r="F49" t="str">
            <v>大竹　英次</v>
          </cell>
          <cell r="G49" t="str">
            <v>西ノ村　祐太</v>
          </cell>
          <cell r="H49" t="str">
            <v>シーガイアJr</v>
          </cell>
          <cell r="I49" t="str">
            <v>小林Jr テニスクラブ</v>
          </cell>
          <cell r="L49">
            <v>33484</v>
          </cell>
        </row>
        <row r="50">
          <cell r="E50">
            <v>35</v>
          </cell>
          <cell r="F50" t="str">
            <v>采女　尚武</v>
          </cell>
          <cell r="G50" t="str">
            <v>古川　清貴</v>
          </cell>
          <cell r="H50" t="str">
            <v>小林JRテニス</v>
          </cell>
          <cell r="I50" t="str">
            <v>小林JRテニス</v>
          </cell>
          <cell r="L50">
            <v>33498</v>
          </cell>
        </row>
        <row r="51">
          <cell r="E51">
            <v>36</v>
          </cell>
          <cell r="F51" t="str">
            <v>西　　優馬</v>
          </cell>
          <cell r="G51" t="str">
            <v>池元　駿也</v>
          </cell>
          <cell r="H51" t="str">
            <v>ライジングサン</v>
          </cell>
          <cell r="I51" t="str">
            <v>ライジングサン</v>
          </cell>
          <cell r="L51">
            <v>32979</v>
          </cell>
        </row>
        <row r="52">
          <cell r="E52">
            <v>37</v>
          </cell>
          <cell r="F52" t="str">
            <v>長友　雄哉</v>
          </cell>
          <cell r="G52" t="str">
            <v>中園　雅明</v>
          </cell>
          <cell r="H52" t="str">
            <v>高鍋高校</v>
          </cell>
          <cell r="I52" t="str">
            <v>高鍋高校</v>
          </cell>
        </row>
        <row r="53">
          <cell r="E53">
            <v>38</v>
          </cell>
          <cell r="F53" t="str">
            <v>城　　浩吉</v>
          </cell>
          <cell r="G53" t="str">
            <v>大石　裕介</v>
          </cell>
          <cell r="H53" t="str">
            <v>高鍋高校</v>
          </cell>
          <cell r="I53" t="str">
            <v>高鍋高校</v>
          </cell>
        </row>
        <row r="54">
          <cell r="E54">
            <v>39</v>
          </cell>
          <cell r="F54" t="str">
            <v>黒木　　翔</v>
          </cell>
          <cell r="G54" t="str">
            <v>栗山　太成</v>
          </cell>
          <cell r="H54" t="str">
            <v>高鍋高校</v>
          </cell>
          <cell r="I54" t="str">
            <v>高鍋高校</v>
          </cell>
        </row>
        <row r="55">
          <cell r="E55">
            <v>40</v>
          </cell>
          <cell r="F55" t="str">
            <v>税田　　将</v>
          </cell>
          <cell r="G55" t="str">
            <v>山路　涼介</v>
          </cell>
          <cell r="H55" t="str">
            <v>高鍋高校</v>
          </cell>
          <cell r="I55" t="str">
            <v>高鍋高校</v>
          </cell>
        </row>
        <row r="56">
          <cell r="E56">
            <v>41</v>
          </cell>
          <cell r="F56" t="str">
            <v>甲斐　亮平</v>
          </cell>
          <cell r="G56" t="str">
            <v>山路　鉱徳</v>
          </cell>
          <cell r="H56" t="str">
            <v>イワキリＪｒ</v>
          </cell>
          <cell r="I56" t="str">
            <v>ファイナルJR</v>
          </cell>
          <cell r="L56" t="str">
            <v> 1991/10/3</v>
          </cell>
        </row>
        <row r="57">
          <cell r="E57">
            <v>42</v>
          </cell>
          <cell r="F57" t="str">
            <v>藤崎　祥太</v>
          </cell>
          <cell r="G57" t="str">
            <v>姫田　一磨</v>
          </cell>
          <cell r="H57" t="str">
            <v>ミリオンJR</v>
          </cell>
          <cell r="I57" t="str">
            <v>シーガイアJr </v>
          </cell>
          <cell r="L57">
            <v>33164</v>
          </cell>
        </row>
        <row r="58">
          <cell r="E58">
            <v>43</v>
          </cell>
          <cell r="F58" t="str">
            <v>川畑　　翼</v>
          </cell>
          <cell r="G58" t="str">
            <v>米倉　吾一</v>
          </cell>
          <cell r="H58" t="str">
            <v>鹿児島中央高校</v>
          </cell>
          <cell r="I58" t="str">
            <v>鹿児島中央高校</v>
          </cell>
          <cell r="L58">
            <v>32856</v>
          </cell>
        </row>
        <row r="59">
          <cell r="E59">
            <v>44</v>
          </cell>
          <cell r="F59" t="str">
            <v>徳重　孝典</v>
          </cell>
          <cell r="G59" t="str">
            <v>中村　淳一</v>
          </cell>
          <cell r="H59" t="str">
            <v>鹿児島商業高校</v>
          </cell>
          <cell r="I59" t="str">
            <v>鹿児島商業高校</v>
          </cell>
          <cell r="J59" t="str">
            <v>県新人戦３位</v>
          </cell>
          <cell r="K59" t="str">
            <v>県新人戦３位</v>
          </cell>
          <cell r="L59">
            <v>32551</v>
          </cell>
        </row>
        <row r="60">
          <cell r="E60">
            <v>45</v>
          </cell>
          <cell r="F60" t="str">
            <v>日高　由其</v>
          </cell>
          <cell r="G60" t="str">
            <v>竹之内　源</v>
          </cell>
          <cell r="H60" t="str">
            <v>鹿児島商業高校</v>
          </cell>
          <cell r="I60" t="str">
            <v>鹿児島商業高校</v>
          </cell>
          <cell r="L60">
            <v>32418</v>
          </cell>
        </row>
        <row r="61">
          <cell r="E61">
            <v>46</v>
          </cell>
          <cell r="F61" t="str">
            <v>内田　光希</v>
          </cell>
          <cell r="G61" t="str">
            <v>岡崎　貴大</v>
          </cell>
          <cell r="H61" t="str">
            <v>STA</v>
          </cell>
          <cell r="I61" t="str">
            <v>STA</v>
          </cell>
          <cell r="L61">
            <v>32696</v>
          </cell>
        </row>
        <row r="62">
          <cell r="E62">
            <v>47</v>
          </cell>
          <cell r="F62" t="str">
            <v>川辺　辰郎</v>
          </cell>
          <cell r="G62" t="str">
            <v>清家　　祐</v>
          </cell>
          <cell r="H62" t="str">
            <v>別府青山高校</v>
          </cell>
          <cell r="I62" t="str">
            <v>別府青山高校</v>
          </cell>
          <cell r="J62" t="str">
            <v>大分県夏季選手権優勝</v>
          </cell>
          <cell r="K62" t="str">
            <v>大分県夏季選手権優勝</v>
          </cell>
          <cell r="L62">
            <v>32394</v>
          </cell>
        </row>
        <row r="63">
          <cell r="E63">
            <v>48</v>
          </cell>
          <cell r="F63" t="str">
            <v>結城　健太</v>
          </cell>
          <cell r="G63" t="str">
            <v>加治　源二郎</v>
          </cell>
          <cell r="H63" t="str">
            <v>別府青山高校</v>
          </cell>
          <cell r="I63" t="str">
            <v>別府青山高校</v>
          </cell>
          <cell r="J63" t="str">
            <v>大分県夏季選手権３位</v>
          </cell>
          <cell r="K63" t="str">
            <v>大分県夏季選手権３位</v>
          </cell>
          <cell r="L63">
            <v>32860</v>
          </cell>
        </row>
        <row r="64">
          <cell r="E64">
            <v>49</v>
          </cell>
          <cell r="F64" t="str">
            <v>栗原　健輔</v>
          </cell>
          <cell r="G64" t="str">
            <v>立石　雄己</v>
          </cell>
          <cell r="H64" t="str">
            <v>別府青山高校</v>
          </cell>
          <cell r="I64" t="str">
            <v>別府青山高校</v>
          </cell>
          <cell r="L64">
            <v>32812</v>
          </cell>
        </row>
        <row r="65">
          <cell r="E65">
            <v>50</v>
          </cell>
          <cell r="F65" t="str">
            <v>恒松　源太</v>
          </cell>
          <cell r="G65" t="str">
            <v>寺本　桂祐</v>
          </cell>
          <cell r="H65" t="str">
            <v>別府青山高校</v>
          </cell>
          <cell r="I65" t="str">
            <v>別府青山高校</v>
          </cell>
          <cell r="L65">
            <v>32624</v>
          </cell>
        </row>
        <row r="66">
          <cell r="E66">
            <v>51</v>
          </cell>
          <cell r="F66" t="str">
            <v>吉田　有毅</v>
          </cell>
          <cell r="G66" t="str">
            <v>木下　和也</v>
          </cell>
          <cell r="H66" t="str">
            <v>別府青山高校</v>
          </cell>
          <cell r="I66" t="str">
            <v>別府青山高校</v>
          </cell>
          <cell r="L66">
            <v>32526</v>
          </cell>
        </row>
        <row r="67">
          <cell r="E67">
            <v>52</v>
          </cell>
          <cell r="F67" t="str">
            <v>大野　哲也</v>
          </cell>
          <cell r="G67" t="str">
            <v>小野　淳貴</v>
          </cell>
          <cell r="H67" t="str">
            <v>別府青山高校</v>
          </cell>
          <cell r="I67" t="str">
            <v>別府青山高校</v>
          </cell>
          <cell r="L67">
            <v>32586</v>
          </cell>
        </row>
        <row r="68">
          <cell r="E68">
            <v>53</v>
          </cell>
          <cell r="F68" t="str">
            <v>後藤　嵩平</v>
          </cell>
          <cell r="G68" t="str">
            <v>馬場　英一郎</v>
          </cell>
          <cell r="H68" t="str">
            <v>別府青山高校</v>
          </cell>
          <cell r="I68" t="str">
            <v>別府青山高校</v>
          </cell>
          <cell r="L68">
            <v>32671</v>
          </cell>
        </row>
        <row r="69">
          <cell r="E69">
            <v>54</v>
          </cell>
          <cell r="F69" t="str">
            <v>森野　裕貴</v>
          </cell>
          <cell r="G69" t="str">
            <v>江里　健太</v>
          </cell>
          <cell r="H69" t="str">
            <v>別府青山高校</v>
          </cell>
          <cell r="I69" t="str">
            <v>別府青山高校</v>
          </cell>
          <cell r="L69">
            <v>32777</v>
          </cell>
        </row>
        <row r="70">
          <cell r="E70">
            <v>55</v>
          </cell>
          <cell r="F70" t="str">
            <v>小吹　英</v>
          </cell>
          <cell r="G70" t="str">
            <v>小吹　学</v>
          </cell>
          <cell r="H70" t="str">
            <v>鹿工クラブ</v>
          </cell>
          <cell r="I70" t="str">
            <v>鹿工クラブ</v>
          </cell>
          <cell r="L70">
            <v>32645</v>
          </cell>
        </row>
        <row r="71">
          <cell r="E71">
            <v>56</v>
          </cell>
          <cell r="F71" t="str">
            <v>永田　雄貴</v>
          </cell>
          <cell r="G71" t="str">
            <v>有屋田　勝</v>
          </cell>
          <cell r="H71" t="str">
            <v>小林工業高校</v>
          </cell>
          <cell r="I71" t="str">
            <v>小林工業高校</v>
          </cell>
          <cell r="L71">
            <v>32787</v>
          </cell>
        </row>
        <row r="72">
          <cell r="E72">
            <v>57</v>
          </cell>
          <cell r="F72" t="str">
            <v>汐満　陽平</v>
          </cell>
          <cell r="G72" t="str">
            <v>真添　龍之介</v>
          </cell>
          <cell r="H72" t="str">
            <v>小林工業高校</v>
          </cell>
          <cell r="I72" t="str">
            <v>小林工業高校</v>
          </cell>
          <cell r="L72">
            <v>32908</v>
          </cell>
        </row>
        <row r="73">
          <cell r="E73">
            <v>58</v>
          </cell>
          <cell r="F73" t="str">
            <v>青山　貴宣</v>
          </cell>
          <cell r="G73" t="str">
            <v>成合　陶平</v>
          </cell>
          <cell r="H73" t="str">
            <v>延岡高校</v>
          </cell>
          <cell r="I73" t="str">
            <v>延岡ロイヤルJｒ</v>
          </cell>
          <cell r="L73">
            <v>32238</v>
          </cell>
        </row>
        <row r="74">
          <cell r="E74">
            <v>59</v>
          </cell>
          <cell r="F74" t="str">
            <v>一湊　健史朗</v>
          </cell>
          <cell r="G74" t="str">
            <v>横山　かずき</v>
          </cell>
          <cell r="H74" t="str">
            <v>延岡高校</v>
          </cell>
          <cell r="I74" t="str">
            <v>延岡高校</v>
          </cell>
          <cell r="L74">
            <v>32329</v>
          </cell>
        </row>
        <row r="75">
          <cell r="E75">
            <v>60</v>
          </cell>
          <cell r="F75" t="str">
            <v>田中　智士</v>
          </cell>
          <cell r="G75" t="str">
            <v>甲斐　翔大</v>
          </cell>
          <cell r="H75" t="str">
            <v>延岡高校</v>
          </cell>
          <cell r="I75" t="str">
            <v>延岡高校</v>
          </cell>
          <cell r="L75">
            <v>32642</v>
          </cell>
        </row>
        <row r="76">
          <cell r="E76">
            <v>61</v>
          </cell>
          <cell r="F76" t="str">
            <v>梯　隼人</v>
          </cell>
          <cell r="G76" t="str">
            <v>兼子　周大</v>
          </cell>
          <cell r="H76" t="str">
            <v>鳳凰高校</v>
          </cell>
          <cell r="I76" t="str">
            <v>鳳凰高校</v>
          </cell>
        </row>
        <row r="77">
          <cell r="E77">
            <v>62</v>
          </cell>
          <cell r="F77" t="str">
            <v>中田　聖也</v>
          </cell>
          <cell r="G77" t="str">
            <v>金田　祐季</v>
          </cell>
          <cell r="H77" t="str">
            <v>鳳凰高校</v>
          </cell>
          <cell r="I77" t="str">
            <v>鳳凰高校</v>
          </cell>
        </row>
        <row r="78">
          <cell r="E78">
            <v>63</v>
          </cell>
          <cell r="F78" t="str">
            <v>安藤　雄介</v>
          </cell>
          <cell r="G78" t="str">
            <v>黒木　健史</v>
          </cell>
          <cell r="H78" t="str">
            <v>高鍋高校</v>
          </cell>
          <cell r="I78" t="str">
            <v>高鍋高校</v>
          </cell>
        </row>
        <row r="79">
          <cell r="E79">
            <v>64</v>
          </cell>
          <cell r="F79" t="str">
            <v>廣瀬</v>
          </cell>
          <cell r="G79" t="str">
            <v>田中</v>
          </cell>
          <cell r="H79" t="str">
            <v>高鍋高校</v>
          </cell>
          <cell r="I79" t="str">
            <v>高鍋高校</v>
          </cell>
        </row>
        <row r="80">
          <cell r="E80">
            <v>65</v>
          </cell>
          <cell r="F80" t="str">
            <v>半渡　大海</v>
          </cell>
          <cell r="G80" t="str">
            <v>梯　　裕輝</v>
          </cell>
          <cell r="H80" t="str">
            <v>高鍋高校</v>
          </cell>
          <cell r="I80" t="str">
            <v>高鍋高校</v>
          </cell>
        </row>
        <row r="81">
          <cell r="E81">
            <v>66</v>
          </cell>
          <cell r="F81" t="str">
            <v>丸山　師生</v>
          </cell>
          <cell r="G81" t="str">
            <v>新村　諒太</v>
          </cell>
          <cell r="H81" t="str">
            <v>鹿児島実業高校</v>
          </cell>
          <cell r="I81" t="str">
            <v>鹿児島実業高校</v>
          </cell>
          <cell r="L81">
            <v>32911</v>
          </cell>
        </row>
        <row r="82">
          <cell r="E82">
            <v>67</v>
          </cell>
          <cell r="F82" t="str">
            <v>地頭所　慎也</v>
          </cell>
          <cell r="G82" t="str">
            <v>福永　晃平</v>
          </cell>
          <cell r="H82" t="str">
            <v>鹿児島実業高校</v>
          </cell>
          <cell r="I82" t="str">
            <v>鹿児島実業高校</v>
          </cell>
          <cell r="L82">
            <v>32842</v>
          </cell>
        </row>
        <row r="83">
          <cell r="E83">
            <v>68</v>
          </cell>
          <cell r="F83" t="str">
            <v>大西　隆二郎</v>
          </cell>
          <cell r="G83" t="str">
            <v>福徳　一輝</v>
          </cell>
          <cell r="H83" t="str">
            <v>鹿児島実業高校</v>
          </cell>
          <cell r="I83" t="str">
            <v>鹿児島実業高校</v>
          </cell>
          <cell r="L83">
            <v>32822</v>
          </cell>
        </row>
        <row r="84">
          <cell r="E84">
            <v>69</v>
          </cell>
          <cell r="F84" t="str">
            <v>窪田　　剛</v>
          </cell>
          <cell r="G84" t="str">
            <v>下津　廉平</v>
          </cell>
          <cell r="H84" t="str">
            <v>鹿児島実業高校</v>
          </cell>
          <cell r="I84" t="str">
            <v>鹿児島実業高校</v>
          </cell>
          <cell r="L84">
            <v>32857</v>
          </cell>
        </row>
        <row r="85">
          <cell r="E85">
            <v>70</v>
          </cell>
          <cell r="F85" t="str">
            <v>陣内　優</v>
          </cell>
          <cell r="G85" t="str">
            <v>留野　僚也</v>
          </cell>
          <cell r="H85" t="str">
            <v>リザーブＪｒ</v>
          </cell>
          <cell r="I85" t="str">
            <v>リザーブＪｒ</v>
          </cell>
          <cell r="L85">
            <v>32857</v>
          </cell>
        </row>
      </sheetData>
      <sheetData sheetId="3">
        <row r="15">
          <cell r="E15" t="str">
            <v>*</v>
          </cell>
          <cell r="F15" t="str">
            <v>氏　　名</v>
          </cell>
          <cell r="G15" t="str">
            <v>氏　　名</v>
          </cell>
          <cell r="H15" t="str">
            <v>所　　属</v>
          </cell>
          <cell r="I15" t="str">
            <v>所　　属</v>
          </cell>
          <cell r="J15" t="str">
            <v>戦績</v>
          </cell>
          <cell r="K15" t="str">
            <v>戦績</v>
          </cell>
          <cell r="L15" t="str">
            <v>生年月日</v>
          </cell>
        </row>
        <row r="16">
          <cell r="E16">
            <v>1</v>
          </cell>
          <cell r="F16" t="str">
            <v>鮫島　千里</v>
          </cell>
          <cell r="G16" t="str">
            <v>隈元　えりか</v>
          </cell>
          <cell r="H16" t="str">
            <v>フジJR</v>
          </cell>
          <cell r="I16" t="str">
            <v>NJT</v>
          </cell>
          <cell r="J16" t="str">
            <v>九小３位マスターズ４</v>
          </cell>
          <cell r="L16">
            <v>34422</v>
          </cell>
        </row>
        <row r="17">
          <cell r="E17">
            <v>2</v>
          </cell>
          <cell r="F17" t="str">
            <v>松尾　彩美</v>
          </cell>
          <cell r="G17" t="str">
            <v>近間　侑佳</v>
          </cell>
          <cell r="H17" t="str">
            <v>シーガイアJr</v>
          </cell>
          <cell r="I17" t="str">
            <v>シーガイアJr</v>
          </cell>
          <cell r="L17">
            <v>34444</v>
          </cell>
        </row>
        <row r="18">
          <cell r="E18">
            <v>3</v>
          </cell>
          <cell r="F18" t="str">
            <v>井上　愛咲子</v>
          </cell>
          <cell r="G18" t="str">
            <v>郡司　裕美</v>
          </cell>
          <cell r="H18" t="str">
            <v>シーガイアJr</v>
          </cell>
          <cell r="I18" t="str">
            <v>新富Jr</v>
          </cell>
          <cell r="L18">
            <v>34391</v>
          </cell>
        </row>
        <row r="19">
          <cell r="E19">
            <v>4</v>
          </cell>
          <cell r="F19" t="str">
            <v>江籠　美桜</v>
          </cell>
          <cell r="G19" t="str">
            <v>大山　由華</v>
          </cell>
          <cell r="H19" t="str">
            <v>白銀坂JR</v>
          </cell>
          <cell r="I19" t="str">
            <v>白銀坂JR</v>
          </cell>
          <cell r="L19">
            <v>34811</v>
          </cell>
        </row>
        <row r="20">
          <cell r="E20">
            <v>5</v>
          </cell>
          <cell r="F20" t="str">
            <v>相良　麻帆</v>
          </cell>
          <cell r="G20" t="str">
            <v>柳田　優希</v>
          </cell>
          <cell r="H20" t="str">
            <v>ライジングサン</v>
          </cell>
          <cell r="I20" t="str">
            <v>チーム村雲</v>
          </cell>
          <cell r="L20">
            <v>34476</v>
          </cell>
        </row>
        <row r="21">
          <cell r="E21">
            <v>6</v>
          </cell>
          <cell r="F21" t="str">
            <v>杉本　絵美</v>
          </cell>
          <cell r="G21" t="str">
            <v>江代　純菜</v>
          </cell>
          <cell r="H21" t="str">
            <v>鹿町TC</v>
          </cell>
          <cell r="I21" t="str">
            <v>佐世保LTC</v>
          </cell>
          <cell r="L21">
            <v>34602</v>
          </cell>
        </row>
        <row r="22">
          <cell r="E22">
            <v>7</v>
          </cell>
          <cell r="F22" t="str">
            <v>川口　桃佳</v>
          </cell>
          <cell r="G22" t="str">
            <v>西野　麻奈美</v>
          </cell>
          <cell r="H22" t="str">
            <v>佐世保LTC</v>
          </cell>
          <cell r="I22" t="str">
            <v>佐世保LTC</v>
          </cell>
          <cell r="L22">
            <v>35389</v>
          </cell>
        </row>
        <row r="23">
          <cell r="E23">
            <v>8</v>
          </cell>
          <cell r="F23" t="str">
            <v>稲田　くるみ</v>
          </cell>
          <cell r="G23" t="str">
            <v>吉永　汐里</v>
          </cell>
          <cell r="H23" t="str">
            <v>延岡ロイヤル</v>
          </cell>
          <cell r="I23" t="str">
            <v>延岡ロイヤル</v>
          </cell>
          <cell r="L23">
            <v>35109</v>
          </cell>
        </row>
        <row r="24">
          <cell r="E24">
            <v>9</v>
          </cell>
          <cell r="F24" t="str">
            <v>佐藤　紫衣</v>
          </cell>
          <cell r="G24" t="str">
            <v>溝口　郁海</v>
          </cell>
          <cell r="H24" t="str">
            <v>延岡ロイヤル</v>
          </cell>
          <cell r="I24" t="str">
            <v>延岡ロイヤル</v>
          </cell>
          <cell r="L24">
            <v>34493</v>
          </cell>
        </row>
        <row r="25">
          <cell r="E25">
            <v>10</v>
          </cell>
          <cell r="F25" t="str">
            <v>迫田　真菜</v>
          </cell>
          <cell r="G25" t="str">
            <v>黒木　絢子</v>
          </cell>
          <cell r="H25" t="str">
            <v>ミリオンJR</v>
          </cell>
          <cell r="I25" t="str">
            <v>ミリオンJR</v>
          </cell>
          <cell r="L25">
            <v>34936</v>
          </cell>
        </row>
        <row r="26">
          <cell r="E26">
            <v>11</v>
          </cell>
          <cell r="F26" t="str">
            <v>河原　愛美</v>
          </cell>
          <cell r="G26" t="str">
            <v>富永　里穂</v>
          </cell>
          <cell r="H26" t="str">
            <v>イワキリＪｒ</v>
          </cell>
          <cell r="I26" t="str">
            <v>イワキリＪｒ</v>
          </cell>
          <cell r="L26" t="str">
            <v> 1994/6/25</v>
          </cell>
        </row>
        <row r="27">
          <cell r="E27">
            <v>12</v>
          </cell>
          <cell r="F27" t="str">
            <v>山口夏穂</v>
          </cell>
          <cell r="G27" t="str">
            <v>中嶋　優</v>
          </cell>
          <cell r="H27" t="str">
            <v>小林Jrテニス</v>
          </cell>
          <cell r="I27" t="str">
            <v>小林Jrテニス</v>
          </cell>
          <cell r="L27" t="str">
            <v> １９９２/６/３</v>
          </cell>
        </row>
        <row r="28">
          <cell r="E28">
            <v>13</v>
          </cell>
          <cell r="F28" t="str">
            <v>日笠山　由貴</v>
          </cell>
          <cell r="G28" t="str">
            <v>川畑　ほのか</v>
          </cell>
          <cell r="H28" t="str">
            <v>大原クラブ</v>
          </cell>
          <cell r="I28" t="str">
            <v>松野JR</v>
          </cell>
          <cell r="L28">
            <v>33626</v>
          </cell>
        </row>
        <row r="29">
          <cell r="E29">
            <v>14</v>
          </cell>
          <cell r="F29" t="str">
            <v>黒原　亜耶</v>
          </cell>
          <cell r="G29" t="str">
            <v>日高　　茜</v>
          </cell>
          <cell r="H29" t="str">
            <v>チーム村雲</v>
          </cell>
          <cell r="I29" t="str">
            <v>チーム村雲</v>
          </cell>
          <cell r="L29" t="str">
            <v>1992.3.3</v>
          </cell>
        </row>
        <row r="30">
          <cell r="E30">
            <v>15</v>
          </cell>
          <cell r="F30" t="str">
            <v>重山　奈緒</v>
          </cell>
          <cell r="G30" t="str">
            <v>松元　菜奈</v>
          </cell>
          <cell r="H30" t="str">
            <v>チーム村雲</v>
          </cell>
          <cell r="I30" t="str">
            <v>小林Jrテニス</v>
          </cell>
          <cell r="L30" t="str">
            <v>１９９２．１．7</v>
          </cell>
        </row>
        <row r="31">
          <cell r="E31">
            <v>16</v>
          </cell>
          <cell r="F31" t="str">
            <v>久本　美樹</v>
          </cell>
          <cell r="G31" t="str">
            <v>井脇　由加里</v>
          </cell>
          <cell r="H31" t="str">
            <v>高崎中学校</v>
          </cell>
          <cell r="I31" t="str">
            <v>高崎中学校</v>
          </cell>
          <cell r="L31" t="str">
            <v>1992.12.14</v>
          </cell>
        </row>
        <row r="32">
          <cell r="E32">
            <v>17</v>
          </cell>
          <cell r="F32" t="str">
            <v>福留　莉子</v>
          </cell>
          <cell r="G32" t="str">
            <v>安藤　瑠璃</v>
          </cell>
          <cell r="H32" t="str">
            <v>白銀坂JR</v>
          </cell>
          <cell r="I32" t="str">
            <v>白銀坂JR</v>
          </cell>
          <cell r="J32" t="str">
            <v>全国選抜九州Dベスト４</v>
          </cell>
          <cell r="K32" t="str">
            <v>全国選抜九州Dベスト４</v>
          </cell>
          <cell r="L32">
            <v>33928</v>
          </cell>
        </row>
        <row r="33">
          <cell r="E33">
            <v>18</v>
          </cell>
          <cell r="F33" t="str">
            <v>甲斐　優季</v>
          </cell>
          <cell r="G33" t="str">
            <v>渡部　李香</v>
          </cell>
          <cell r="H33" t="str">
            <v>ライジングサン</v>
          </cell>
          <cell r="I33" t="str">
            <v>小林JRテニス</v>
          </cell>
          <cell r="L33" t="str">
            <v>１９９３．８．１９</v>
          </cell>
        </row>
        <row r="34">
          <cell r="E34">
            <v>19</v>
          </cell>
          <cell r="F34" t="str">
            <v>道下　香純</v>
          </cell>
          <cell r="G34" t="str">
            <v>中村　麻鈴</v>
          </cell>
          <cell r="H34" t="str">
            <v>佐世保LTC</v>
          </cell>
          <cell r="I34" t="str">
            <v>ミリオンJR</v>
          </cell>
          <cell r="L34">
            <v>33846</v>
          </cell>
        </row>
        <row r="35">
          <cell r="E35">
            <v>20</v>
          </cell>
          <cell r="F35" t="str">
            <v>染矢　志帆子</v>
          </cell>
          <cell r="G35" t="str">
            <v>千綿　春菜</v>
          </cell>
          <cell r="H35" t="str">
            <v>延岡ロイヤル</v>
          </cell>
          <cell r="I35" t="str">
            <v>延岡ロイヤル</v>
          </cell>
          <cell r="L35">
            <v>34113</v>
          </cell>
        </row>
        <row r="36">
          <cell r="E36">
            <v>21</v>
          </cell>
          <cell r="F36" t="str">
            <v>新田　唯</v>
          </cell>
          <cell r="G36" t="str">
            <v>伊達　千恵</v>
          </cell>
          <cell r="H36" t="str">
            <v>延岡ロイヤル</v>
          </cell>
          <cell r="I36" t="str">
            <v>延岡ロイヤル</v>
          </cell>
          <cell r="L36">
            <v>33613</v>
          </cell>
        </row>
        <row r="37">
          <cell r="E37">
            <v>22</v>
          </cell>
          <cell r="F37" t="str">
            <v>麻生　晃世</v>
          </cell>
          <cell r="G37" t="str">
            <v>熊本　郁実</v>
          </cell>
          <cell r="H37" t="str">
            <v>BJ</v>
          </cell>
          <cell r="I37" t="str">
            <v>延岡ロイヤル</v>
          </cell>
          <cell r="J37" t="str">
            <v>九州JR７位</v>
          </cell>
          <cell r="K37" t="str">
            <v>県中学選手権優勝</v>
          </cell>
          <cell r="L37">
            <v>33349</v>
          </cell>
        </row>
        <row r="38">
          <cell r="E38">
            <v>23</v>
          </cell>
          <cell r="F38" t="str">
            <v>斎藤　志緒美</v>
          </cell>
          <cell r="G38" t="str">
            <v>迫田　愛里</v>
          </cell>
          <cell r="H38" t="str">
            <v>久峰中</v>
          </cell>
          <cell r="I38" t="str">
            <v>ミリオンJR</v>
          </cell>
          <cell r="L38">
            <v>33087</v>
          </cell>
        </row>
        <row r="39">
          <cell r="E39">
            <v>24</v>
          </cell>
          <cell r="F39" t="str">
            <v>平原　しおり</v>
          </cell>
          <cell r="G39" t="str">
            <v>齋藤　杏奈</v>
          </cell>
          <cell r="H39" t="str">
            <v>ATA</v>
          </cell>
          <cell r="I39" t="str">
            <v>白銀坂JR</v>
          </cell>
          <cell r="J39" t="str">
            <v>樋口杯D優勝</v>
          </cell>
          <cell r="K39" t="str">
            <v>樋口杯D優勝</v>
          </cell>
          <cell r="L39">
            <v>33518</v>
          </cell>
        </row>
        <row r="40">
          <cell r="E40">
            <v>25</v>
          </cell>
          <cell r="F40" t="str">
            <v>上谷紀子</v>
          </cell>
          <cell r="G40" t="str">
            <v>中屋敷　知美</v>
          </cell>
          <cell r="H40" t="str">
            <v>小林JRテニス</v>
          </cell>
          <cell r="I40" t="str">
            <v>小林JRテニス</v>
          </cell>
          <cell r="J40" t="str">
            <v>県新人戦best８</v>
          </cell>
          <cell r="L40" t="str">
            <v> １９９０/２/２６</v>
          </cell>
        </row>
        <row r="41">
          <cell r="E41">
            <v>26</v>
          </cell>
          <cell r="F41" t="str">
            <v>豊田　知代</v>
          </cell>
          <cell r="G41" t="str">
            <v>小泉　嬉子</v>
          </cell>
          <cell r="H41" t="str">
            <v>延岡ロイヤル</v>
          </cell>
          <cell r="I41" t="str">
            <v>延岡ロイヤル</v>
          </cell>
          <cell r="L41">
            <v>33247</v>
          </cell>
        </row>
        <row r="42">
          <cell r="E42">
            <v>27</v>
          </cell>
          <cell r="F42" t="str">
            <v>西村　明日那</v>
          </cell>
          <cell r="G42" t="str">
            <v>佐藤　香奈</v>
          </cell>
          <cell r="H42" t="str">
            <v>延岡ロイヤル</v>
          </cell>
          <cell r="I42" t="str">
            <v>延岡ロイヤル</v>
          </cell>
          <cell r="L42">
            <v>33470</v>
          </cell>
        </row>
        <row r="43">
          <cell r="E43">
            <v>28</v>
          </cell>
          <cell r="F43" t="str">
            <v>佐藤　華夏</v>
          </cell>
          <cell r="G43" t="str">
            <v>小川　由貴実</v>
          </cell>
          <cell r="H43" t="str">
            <v>延岡ロイヤル</v>
          </cell>
          <cell r="I43" t="str">
            <v>延岡ロイヤル</v>
          </cell>
          <cell r="L43">
            <v>33417</v>
          </cell>
        </row>
        <row r="44">
          <cell r="E44">
            <v>29</v>
          </cell>
          <cell r="F44" t="str">
            <v>岩切　鮎美</v>
          </cell>
          <cell r="G44" t="str">
            <v>河野　美里</v>
          </cell>
          <cell r="H44" t="str">
            <v>高鍋高校</v>
          </cell>
          <cell r="I44" t="str">
            <v>高鍋高校</v>
          </cell>
        </row>
        <row r="45">
          <cell r="E45">
            <v>30</v>
          </cell>
          <cell r="F45" t="str">
            <v>堀口　明香</v>
          </cell>
          <cell r="G45" t="str">
            <v>中園　貴絵</v>
          </cell>
          <cell r="H45" t="str">
            <v>鹿児島純心</v>
          </cell>
          <cell r="I45" t="str">
            <v>鹿児島純心</v>
          </cell>
          <cell r="L45">
            <v>32944</v>
          </cell>
        </row>
        <row r="46">
          <cell r="E46">
            <v>31</v>
          </cell>
          <cell r="F46" t="str">
            <v>淵脇　みゆき</v>
          </cell>
          <cell r="G46" t="str">
            <v>鐘ヶ江　恵</v>
          </cell>
          <cell r="H46" t="str">
            <v>純心クラブ</v>
          </cell>
          <cell r="I46" t="str">
            <v>純心クラブ</v>
          </cell>
          <cell r="J46" t="str">
            <v>インターハイ県予選優勝</v>
          </cell>
          <cell r="K46" t="str">
            <v>インターハイ県予選優勝</v>
          </cell>
          <cell r="L46">
            <v>32315</v>
          </cell>
        </row>
        <row r="47">
          <cell r="E47">
            <v>32</v>
          </cell>
          <cell r="F47" t="str">
            <v>日野　梨絵子</v>
          </cell>
          <cell r="G47" t="str">
            <v>泥谷　由華</v>
          </cell>
          <cell r="H47" t="str">
            <v>別府青山高校</v>
          </cell>
          <cell r="I47" t="str">
            <v>別府青山高校</v>
          </cell>
          <cell r="L47">
            <v>32913</v>
          </cell>
        </row>
        <row r="48">
          <cell r="E48">
            <v>33</v>
          </cell>
          <cell r="F48" t="str">
            <v>矢田　夏希</v>
          </cell>
          <cell r="G48" t="str">
            <v>安部　祐美</v>
          </cell>
          <cell r="H48" t="str">
            <v>別府青山高校</v>
          </cell>
          <cell r="I48" t="str">
            <v>別府青山高校</v>
          </cell>
          <cell r="L48">
            <v>32378</v>
          </cell>
        </row>
        <row r="49">
          <cell r="E49">
            <v>34</v>
          </cell>
          <cell r="F49" t="str">
            <v>大津　えり</v>
          </cell>
          <cell r="G49" t="str">
            <v>佐伯　和音</v>
          </cell>
          <cell r="H49" t="str">
            <v>別府青山高校</v>
          </cell>
          <cell r="I49" t="str">
            <v>別府青山高校</v>
          </cell>
          <cell r="L49">
            <v>32952</v>
          </cell>
        </row>
        <row r="50">
          <cell r="E50">
            <v>35</v>
          </cell>
          <cell r="F50" t="str">
            <v>安部　久乃</v>
          </cell>
          <cell r="G50" t="str">
            <v>伊藤　芳恵</v>
          </cell>
          <cell r="H50" t="str">
            <v>別府青山高校</v>
          </cell>
          <cell r="I50" t="str">
            <v>別府青山高校</v>
          </cell>
          <cell r="L50">
            <v>32314</v>
          </cell>
        </row>
        <row r="51">
          <cell r="E51">
            <v>36</v>
          </cell>
          <cell r="F51" t="str">
            <v>濱田　知佳</v>
          </cell>
          <cell r="G51" t="str">
            <v>乾　　恭子</v>
          </cell>
          <cell r="H51" t="str">
            <v>宮崎学園</v>
          </cell>
          <cell r="I51" t="str">
            <v>宮崎学園</v>
          </cell>
          <cell r="J51" t="str">
            <v>新人戦ベスト４</v>
          </cell>
          <cell r="K51" t="str">
            <v>新人戦ベスト４</v>
          </cell>
          <cell r="L51">
            <v>32306</v>
          </cell>
        </row>
        <row r="52">
          <cell r="E52">
            <v>37</v>
          </cell>
          <cell r="F52" t="str">
            <v>金丸　愛里</v>
          </cell>
          <cell r="G52" t="str">
            <v>小迫　安弥</v>
          </cell>
          <cell r="H52" t="str">
            <v>宮崎学園</v>
          </cell>
          <cell r="I52" t="str">
            <v>宮崎学園</v>
          </cell>
          <cell r="L52">
            <v>33556</v>
          </cell>
        </row>
        <row r="53">
          <cell r="E53">
            <v>38</v>
          </cell>
          <cell r="F53" t="str">
            <v>安藤　美里</v>
          </cell>
          <cell r="G53" t="str">
            <v>安藤　はるな</v>
          </cell>
          <cell r="H53" t="str">
            <v>純心高クラブ</v>
          </cell>
          <cell r="I53" t="str">
            <v>純心高クラブ</v>
          </cell>
          <cell r="L53">
            <v>32903</v>
          </cell>
        </row>
        <row r="54">
          <cell r="E54">
            <v>39</v>
          </cell>
          <cell r="F54" t="str">
            <v>荒木　史織</v>
          </cell>
          <cell r="G54" t="str">
            <v>岩坂　美希</v>
          </cell>
          <cell r="H54" t="str">
            <v>宮崎商業高校</v>
          </cell>
          <cell r="I54" t="str">
            <v>宮崎商業高校</v>
          </cell>
          <cell r="L54">
            <v>32892</v>
          </cell>
        </row>
        <row r="55">
          <cell r="E55">
            <v>40</v>
          </cell>
          <cell r="F55" t="str">
            <v>伊達　美友</v>
          </cell>
          <cell r="G55" t="str">
            <v>藤崎　景子</v>
          </cell>
          <cell r="H55" t="str">
            <v>宮崎商業高校</v>
          </cell>
          <cell r="I55" t="str">
            <v>宮崎南高校</v>
          </cell>
          <cell r="L55">
            <v>32843</v>
          </cell>
        </row>
        <row r="56">
          <cell r="E56">
            <v>41</v>
          </cell>
          <cell r="F56" t="str">
            <v>亀重　結子</v>
          </cell>
          <cell r="G56" t="str">
            <v>山之内　由季</v>
          </cell>
          <cell r="H56" t="str">
            <v>延岡高校</v>
          </cell>
          <cell r="I56" t="str">
            <v>延岡高校</v>
          </cell>
          <cell r="L56">
            <v>32444</v>
          </cell>
        </row>
        <row r="57">
          <cell r="E57">
            <v>42</v>
          </cell>
          <cell r="F57" t="str">
            <v>鉾之原　可南子</v>
          </cell>
          <cell r="G57" t="str">
            <v>森島　枝里子</v>
          </cell>
          <cell r="H57" t="str">
            <v>延岡高校</v>
          </cell>
          <cell r="I57" t="str">
            <v>延岡高校</v>
          </cell>
          <cell r="L57">
            <v>32416</v>
          </cell>
        </row>
        <row r="58">
          <cell r="E58">
            <v>43</v>
          </cell>
          <cell r="F58" t="str">
            <v>志賀　未奈美</v>
          </cell>
          <cell r="G58" t="str">
            <v>山本　彩由美</v>
          </cell>
          <cell r="H58" t="str">
            <v>延岡高校</v>
          </cell>
          <cell r="I58" t="str">
            <v>延岡高校</v>
          </cell>
          <cell r="L58">
            <v>32456</v>
          </cell>
        </row>
        <row r="59">
          <cell r="E59">
            <v>44</v>
          </cell>
          <cell r="F59" t="str">
            <v>首藤　友里子</v>
          </cell>
          <cell r="G59" t="str">
            <v>児崎　有希</v>
          </cell>
          <cell r="H59" t="str">
            <v>延岡高校</v>
          </cell>
          <cell r="I59" t="str">
            <v>延岡高校</v>
          </cell>
          <cell r="L59">
            <v>32562</v>
          </cell>
        </row>
        <row r="60">
          <cell r="E60">
            <v>45</v>
          </cell>
          <cell r="F60" t="str">
            <v>永岡　のぞみ</v>
          </cell>
          <cell r="G60" t="str">
            <v>平塚　桂子</v>
          </cell>
          <cell r="H60" t="str">
            <v>高鍋高校</v>
          </cell>
          <cell r="I60" t="str">
            <v>高鍋高校</v>
          </cell>
        </row>
        <row r="61">
          <cell r="E61">
            <v>46</v>
          </cell>
          <cell r="F61" t="str">
            <v>岩切　美咲</v>
          </cell>
          <cell r="G61" t="str">
            <v>比江島　愛</v>
          </cell>
          <cell r="H61" t="str">
            <v>高鍋高校</v>
          </cell>
          <cell r="I61" t="str">
            <v>高鍋高校</v>
          </cell>
        </row>
        <row r="62">
          <cell r="E62">
            <v>47</v>
          </cell>
          <cell r="F62" t="str">
            <v>今富七絵</v>
          </cell>
          <cell r="G62" t="str">
            <v>児玉瑞希</v>
          </cell>
          <cell r="H62" t="str">
            <v>リザーブＪｒ</v>
          </cell>
          <cell r="I62" t="str">
            <v>リザーブＪｒ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子名簿"/>
      <sheetName val="女子名簿"/>
      <sheetName val="男子D集計"/>
      <sheetName val="女子D集計"/>
      <sheetName val="18男D"/>
      <sheetName val="16男D"/>
      <sheetName val="14男D"/>
      <sheetName val="12男D"/>
      <sheetName val="18女D"/>
      <sheetName val="16女D"/>
      <sheetName val="14女D"/>
      <sheetName val="12女D"/>
      <sheetName val="決勝トーナメント"/>
    </sheetNames>
    <sheetDataSet>
      <sheetData sheetId="2">
        <row r="15">
          <cell r="E15" t="str">
            <v>*</v>
          </cell>
          <cell r="F15" t="str">
            <v>氏　　名</v>
          </cell>
          <cell r="G15" t="str">
            <v>氏　　名</v>
          </cell>
          <cell r="H15" t="str">
            <v>所　　属</v>
          </cell>
          <cell r="I15" t="str">
            <v>所　　属</v>
          </cell>
          <cell r="J15" t="str">
            <v>戦績</v>
          </cell>
          <cell r="K15" t="str">
            <v>戦績</v>
          </cell>
          <cell r="L15" t="str">
            <v>生年月日</v>
          </cell>
        </row>
        <row r="16">
          <cell r="E16">
            <v>1</v>
          </cell>
          <cell r="F16" t="str">
            <v>成松　智希</v>
          </cell>
          <cell r="G16" t="str">
            <v>志風　友規</v>
          </cell>
          <cell r="H16" t="str">
            <v>ルーデンスTC</v>
          </cell>
          <cell r="I16" t="str">
            <v>エルグ</v>
          </cell>
          <cell r="J16" t="str">
            <v>全中九州大会出場</v>
          </cell>
          <cell r="K16" t="str">
            <v>全日本JR九州出場</v>
          </cell>
          <cell r="L16">
            <v>34442</v>
          </cell>
        </row>
        <row r="17">
          <cell r="E17">
            <v>2</v>
          </cell>
          <cell r="F17" t="str">
            <v>池ノ上　理宇</v>
          </cell>
          <cell r="G17" t="str">
            <v>宮路　啓太</v>
          </cell>
          <cell r="H17" t="str">
            <v>エアポートTC</v>
          </cell>
          <cell r="I17" t="str">
            <v>白銀坂JR</v>
          </cell>
          <cell r="L17">
            <v>34632</v>
          </cell>
        </row>
        <row r="18">
          <cell r="E18">
            <v>3</v>
          </cell>
          <cell r="F18" t="str">
            <v>中村　健斗</v>
          </cell>
          <cell r="G18" t="str">
            <v>坂元　悠真</v>
          </cell>
          <cell r="H18" t="str">
            <v>STA</v>
          </cell>
          <cell r="I18" t="str">
            <v>STA</v>
          </cell>
          <cell r="L18">
            <v>34611</v>
          </cell>
        </row>
        <row r="19">
          <cell r="E19">
            <v>4</v>
          </cell>
          <cell r="F19" t="str">
            <v>永易　龍太郎</v>
          </cell>
          <cell r="G19" t="str">
            <v>吉田　凌樹</v>
          </cell>
          <cell r="H19" t="str">
            <v>シーガイアJr</v>
          </cell>
          <cell r="I19" t="str">
            <v>シーガイアJr</v>
          </cell>
          <cell r="L19">
            <v>34468</v>
          </cell>
        </row>
        <row r="20">
          <cell r="E20">
            <v>5</v>
          </cell>
          <cell r="F20" t="str">
            <v>西野　拓郎</v>
          </cell>
          <cell r="G20" t="str">
            <v>江代　光甫</v>
          </cell>
          <cell r="H20" t="str">
            <v>佐世保LTC</v>
          </cell>
          <cell r="I20" t="str">
            <v>佐世保LTC</v>
          </cell>
          <cell r="L20">
            <v>34896</v>
          </cell>
        </row>
        <row r="21">
          <cell r="E21">
            <v>6</v>
          </cell>
          <cell r="F21" t="str">
            <v>伊藤　孝史郎</v>
          </cell>
          <cell r="G21" t="str">
            <v>井上　敬博</v>
          </cell>
          <cell r="H21" t="str">
            <v>延岡ロイヤル</v>
          </cell>
          <cell r="I21" t="str">
            <v>ライジングサン</v>
          </cell>
          <cell r="L21">
            <v>34390</v>
          </cell>
        </row>
        <row r="22">
          <cell r="E22">
            <v>7</v>
          </cell>
          <cell r="F22" t="str">
            <v>染矢　和隆</v>
          </cell>
          <cell r="G22" t="str">
            <v>千綿　蒔</v>
          </cell>
          <cell r="H22" t="str">
            <v>延岡ロイヤル</v>
          </cell>
          <cell r="I22" t="str">
            <v>延岡ロイヤル</v>
          </cell>
          <cell r="L22">
            <v>34633</v>
          </cell>
        </row>
        <row r="23">
          <cell r="E23">
            <v>8</v>
          </cell>
          <cell r="F23" t="str">
            <v>近藤　ゆうすけ</v>
          </cell>
          <cell r="G23" t="str">
            <v>田口　英樹</v>
          </cell>
          <cell r="H23" t="str">
            <v>ライジングサン</v>
          </cell>
          <cell r="I23" t="str">
            <v>延岡ロイヤル</v>
          </cell>
          <cell r="L23" t="str">
            <v>１９９５．３．１７</v>
          </cell>
        </row>
        <row r="24">
          <cell r="E24">
            <v>9</v>
          </cell>
          <cell r="F24" t="str">
            <v>小川　航平</v>
          </cell>
          <cell r="G24" t="str">
            <v>江崎　佑太</v>
          </cell>
          <cell r="H24" t="str">
            <v>延岡ロイヤル</v>
          </cell>
          <cell r="I24" t="str">
            <v>延岡ロイヤル</v>
          </cell>
          <cell r="L24">
            <v>34365</v>
          </cell>
        </row>
        <row r="25">
          <cell r="E25">
            <v>10</v>
          </cell>
          <cell r="F25" t="str">
            <v>内田　翔</v>
          </cell>
          <cell r="G25" t="str">
            <v>永田　和大</v>
          </cell>
          <cell r="H25" t="str">
            <v>ミリオンJR</v>
          </cell>
          <cell r="I25" t="str">
            <v>ミリオンJR</v>
          </cell>
          <cell r="L25">
            <v>34469</v>
          </cell>
        </row>
        <row r="26">
          <cell r="E26">
            <v>11</v>
          </cell>
          <cell r="F26" t="str">
            <v>高橋　　翼</v>
          </cell>
          <cell r="G26" t="str">
            <v>原口　祐一</v>
          </cell>
          <cell r="H26" t="str">
            <v>イワキリＪｒ</v>
          </cell>
          <cell r="I26" t="str">
            <v>イワキリＪｒ</v>
          </cell>
          <cell r="L26">
            <v>34584</v>
          </cell>
        </row>
        <row r="27">
          <cell r="E27">
            <v>12</v>
          </cell>
          <cell r="F27" t="str">
            <v>成松　貴大</v>
          </cell>
          <cell r="G27" t="str">
            <v>小崎　直人</v>
          </cell>
          <cell r="H27" t="str">
            <v>ルーデンスTC</v>
          </cell>
          <cell r="I27" t="str">
            <v>ルーデンスTC</v>
          </cell>
          <cell r="J27" t="str">
            <v>全中九州大会出場</v>
          </cell>
          <cell r="K27" t="str">
            <v>全日本JR九州出場</v>
          </cell>
          <cell r="L27">
            <v>33816</v>
          </cell>
        </row>
        <row r="28">
          <cell r="E28">
            <v>13</v>
          </cell>
          <cell r="F28" t="str">
            <v>江籠　松頼</v>
          </cell>
          <cell r="G28" t="str">
            <v>松永　慶太</v>
          </cell>
          <cell r="H28" t="str">
            <v>チャットクラブ</v>
          </cell>
          <cell r="I28" t="str">
            <v>チャットクラブ</v>
          </cell>
          <cell r="L28">
            <v>33979</v>
          </cell>
        </row>
        <row r="29">
          <cell r="E29">
            <v>14</v>
          </cell>
          <cell r="F29" t="str">
            <v>西ノ村尚也</v>
          </cell>
          <cell r="G29" t="str">
            <v>山口健護</v>
          </cell>
          <cell r="H29" t="str">
            <v>小林Jrテニス</v>
          </cell>
          <cell r="I29" t="str">
            <v>リザーブ</v>
          </cell>
          <cell r="L29" t="str">
            <v> １９９３/５/５</v>
          </cell>
        </row>
        <row r="30">
          <cell r="E30">
            <v>15</v>
          </cell>
          <cell r="F30" t="str">
            <v>長友　盛志郎</v>
          </cell>
          <cell r="G30" t="str">
            <v>木下　祐輝</v>
          </cell>
          <cell r="H30" t="str">
            <v>飛江田JR</v>
          </cell>
          <cell r="I30" t="str">
            <v>飛江田JR</v>
          </cell>
          <cell r="L30">
            <v>34066</v>
          </cell>
        </row>
        <row r="31">
          <cell r="E31">
            <v>16</v>
          </cell>
          <cell r="F31" t="str">
            <v>梶田　知廉</v>
          </cell>
          <cell r="G31" t="str">
            <v>今梄　廉二郎</v>
          </cell>
          <cell r="H31" t="str">
            <v>チーム村雲</v>
          </cell>
          <cell r="I31" t="str">
            <v>チーム村雲</v>
          </cell>
          <cell r="L31">
            <v>33630</v>
          </cell>
        </row>
        <row r="32">
          <cell r="E32">
            <v>17</v>
          </cell>
          <cell r="F32" t="str">
            <v>林　裕一郎</v>
          </cell>
          <cell r="G32" t="str">
            <v>西田　浩輝</v>
          </cell>
          <cell r="H32" t="str">
            <v>ダンロップ</v>
          </cell>
          <cell r="I32" t="str">
            <v>STA</v>
          </cell>
          <cell r="L32">
            <v>33990</v>
          </cell>
        </row>
        <row r="33">
          <cell r="E33">
            <v>18</v>
          </cell>
          <cell r="F33" t="str">
            <v>吉田　唯将</v>
          </cell>
          <cell r="G33" t="str">
            <v>鮫島　隼人</v>
          </cell>
          <cell r="H33" t="str">
            <v>トレディア</v>
          </cell>
          <cell r="I33" t="str">
            <v>トレディア</v>
          </cell>
          <cell r="L33">
            <v>34185</v>
          </cell>
        </row>
        <row r="34">
          <cell r="E34">
            <v>19</v>
          </cell>
          <cell r="F34" t="str">
            <v>橋本　涼</v>
          </cell>
          <cell r="G34" t="str">
            <v>榎本　章吾</v>
          </cell>
          <cell r="H34" t="str">
            <v>シーガイアJr</v>
          </cell>
          <cell r="I34" t="str">
            <v>シーガイアJr</v>
          </cell>
          <cell r="L34">
            <v>34176</v>
          </cell>
        </row>
        <row r="35">
          <cell r="E35">
            <v>20</v>
          </cell>
          <cell r="F35" t="str">
            <v>坂本　清一朗</v>
          </cell>
          <cell r="G35" t="str">
            <v>河野　覚伸</v>
          </cell>
          <cell r="H35" t="str">
            <v>シーガイアJr</v>
          </cell>
          <cell r="I35" t="str">
            <v>シーガイアJr</v>
          </cell>
          <cell r="L35">
            <v>33828</v>
          </cell>
        </row>
        <row r="36">
          <cell r="E36">
            <v>21</v>
          </cell>
          <cell r="F36" t="str">
            <v>永易　恭之介</v>
          </cell>
          <cell r="G36" t="str">
            <v>前田　充範</v>
          </cell>
          <cell r="H36" t="str">
            <v>シーガイアJr</v>
          </cell>
          <cell r="I36" t="str">
            <v>シーガイアJr</v>
          </cell>
          <cell r="L36">
            <v>33618</v>
          </cell>
        </row>
        <row r="37">
          <cell r="E37">
            <v>22</v>
          </cell>
          <cell r="F37" t="str">
            <v>近藤　暢宏</v>
          </cell>
          <cell r="G37" t="str">
            <v>日野　剛志</v>
          </cell>
          <cell r="H37" t="str">
            <v>ライジングサン</v>
          </cell>
          <cell r="I37" t="str">
            <v>ライジングサン</v>
          </cell>
          <cell r="L37" t="str">
            <v>１９９３．４．１５</v>
          </cell>
        </row>
        <row r="38">
          <cell r="E38">
            <v>23</v>
          </cell>
          <cell r="F38" t="str">
            <v>田村　隆樹</v>
          </cell>
          <cell r="G38" t="str">
            <v>小野　泰輔</v>
          </cell>
          <cell r="H38" t="str">
            <v>清武JR</v>
          </cell>
          <cell r="I38" t="str">
            <v>清武JR</v>
          </cell>
          <cell r="L38">
            <v>33988</v>
          </cell>
        </row>
        <row r="39">
          <cell r="E39">
            <v>24</v>
          </cell>
          <cell r="F39" t="str">
            <v>杉本　憲太</v>
          </cell>
          <cell r="H39" t="str">
            <v>鹿町TC</v>
          </cell>
          <cell r="L39">
            <v>33819</v>
          </cell>
        </row>
        <row r="40">
          <cell r="E40">
            <v>25</v>
          </cell>
          <cell r="F40" t="str">
            <v>小村　尚弘</v>
          </cell>
          <cell r="G40" t="str">
            <v>田口　将伍</v>
          </cell>
          <cell r="H40" t="str">
            <v>延岡ロイヤル</v>
          </cell>
          <cell r="I40" t="str">
            <v>延岡ロイヤル</v>
          </cell>
          <cell r="L40">
            <v>33816</v>
          </cell>
        </row>
        <row r="41">
          <cell r="E41">
            <v>26</v>
          </cell>
          <cell r="F41" t="str">
            <v>小村　拓也</v>
          </cell>
          <cell r="G41" t="str">
            <v>佐藤　宏太</v>
          </cell>
          <cell r="H41" t="str">
            <v>延岡ロイヤル</v>
          </cell>
          <cell r="I41" t="str">
            <v>延岡ロイヤル</v>
          </cell>
          <cell r="L41">
            <v>33816</v>
          </cell>
        </row>
        <row r="42">
          <cell r="E42">
            <v>27</v>
          </cell>
          <cell r="F42" t="str">
            <v>内田　菜大</v>
          </cell>
          <cell r="G42" t="str">
            <v>川俣　俊太郎</v>
          </cell>
          <cell r="H42" t="str">
            <v>ミリオンJR</v>
          </cell>
          <cell r="I42" t="str">
            <v>ミリオンJR</v>
          </cell>
          <cell r="L42">
            <v>33801</v>
          </cell>
        </row>
        <row r="43">
          <cell r="E43">
            <v>28</v>
          </cell>
          <cell r="F43" t="str">
            <v>中村　拓真</v>
          </cell>
          <cell r="G43" t="str">
            <v>松井　孝弘</v>
          </cell>
          <cell r="H43" t="str">
            <v>シーガイアJr </v>
          </cell>
          <cell r="I43" t="str">
            <v>ミリオンJR</v>
          </cell>
          <cell r="L43">
            <v>33786</v>
          </cell>
        </row>
        <row r="44">
          <cell r="E44">
            <v>29</v>
          </cell>
          <cell r="F44" t="str">
            <v>林　賢太郎</v>
          </cell>
          <cell r="G44" t="str">
            <v>保原  充宏</v>
          </cell>
          <cell r="H44" t="str">
            <v>大分舞鶴高校</v>
          </cell>
          <cell r="I44" t="str">
            <v>大分Ｊｒ</v>
          </cell>
          <cell r="L44">
            <v>32929</v>
          </cell>
        </row>
        <row r="45">
          <cell r="E45">
            <v>30</v>
          </cell>
          <cell r="F45" t="str">
            <v>山口　一馬</v>
          </cell>
          <cell r="G45" t="str">
            <v>石田　真也</v>
          </cell>
          <cell r="H45" t="str">
            <v>飛江田JR</v>
          </cell>
          <cell r="I45" t="str">
            <v>飛江田JR</v>
          </cell>
          <cell r="L45">
            <v>33184</v>
          </cell>
        </row>
        <row r="46">
          <cell r="E46">
            <v>31</v>
          </cell>
          <cell r="F46" t="str">
            <v>帖佐　卓寛</v>
          </cell>
          <cell r="G46" t="str">
            <v>河野　智洋</v>
          </cell>
          <cell r="H46" t="str">
            <v>飛江田JR</v>
          </cell>
          <cell r="I46" t="str">
            <v>飛江田JR</v>
          </cell>
          <cell r="L46">
            <v>33326</v>
          </cell>
        </row>
        <row r="47">
          <cell r="E47">
            <v>32</v>
          </cell>
          <cell r="F47" t="str">
            <v>日高　真志</v>
          </cell>
          <cell r="G47" t="str">
            <v>中村　優臣</v>
          </cell>
          <cell r="H47" t="str">
            <v>チーム村雲</v>
          </cell>
          <cell r="I47" t="str">
            <v>チーム村雲</v>
          </cell>
        </row>
        <row r="48">
          <cell r="E48">
            <v>33</v>
          </cell>
          <cell r="F48" t="str">
            <v>喜多　省太郎</v>
          </cell>
          <cell r="G48" t="str">
            <v>田沢　省吾</v>
          </cell>
          <cell r="H48" t="str">
            <v>シーガイアJr</v>
          </cell>
          <cell r="I48" t="str">
            <v>日向学院</v>
          </cell>
          <cell r="L48">
            <v>33156</v>
          </cell>
        </row>
        <row r="49">
          <cell r="E49">
            <v>34</v>
          </cell>
          <cell r="F49" t="str">
            <v>大竹　英次</v>
          </cell>
          <cell r="G49" t="str">
            <v>西ノ村　祐太</v>
          </cell>
          <cell r="H49" t="str">
            <v>シーガイアJr</v>
          </cell>
          <cell r="I49" t="str">
            <v>小林Jr テニスクラブ</v>
          </cell>
          <cell r="L49">
            <v>33484</v>
          </cell>
        </row>
        <row r="50">
          <cell r="E50">
            <v>35</v>
          </cell>
          <cell r="F50" t="str">
            <v>采女　尚武</v>
          </cell>
          <cell r="G50" t="str">
            <v>古川　清貴</v>
          </cell>
          <cell r="H50" t="str">
            <v>小林JRテニス</v>
          </cell>
          <cell r="I50" t="str">
            <v>小林JRテニス</v>
          </cell>
          <cell r="L50">
            <v>33498</v>
          </cell>
        </row>
        <row r="51">
          <cell r="E51">
            <v>36</v>
          </cell>
          <cell r="F51" t="str">
            <v>西　　優馬</v>
          </cell>
          <cell r="G51" t="str">
            <v>池元　駿也</v>
          </cell>
          <cell r="H51" t="str">
            <v>ライジングサン</v>
          </cell>
          <cell r="I51" t="str">
            <v>ライジングサン</v>
          </cell>
          <cell r="L51">
            <v>32979</v>
          </cell>
        </row>
        <row r="52">
          <cell r="E52">
            <v>37</v>
          </cell>
          <cell r="F52" t="str">
            <v>長友　雄哉</v>
          </cell>
          <cell r="G52" t="str">
            <v>中園　雅明</v>
          </cell>
          <cell r="H52" t="str">
            <v>高鍋高校</v>
          </cell>
          <cell r="I52" t="str">
            <v>高鍋高校</v>
          </cell>
        </row>
        <row r="53">
          <cell r="E53">
            <v>38</v>
          </cell>
          <cell r="F53" t="str">
            <v>城　　浩吉</v>
          </cell>
          <cell r="G53" t="str">
            <v>大石　裕介</v>
          </cell>
          <cell r="H53" t="str">
            <v>高鍋高校</v>
          </cell>
          <cell r="I53" t="str">
            <v>高鍋高校</v>
          </cell>
        </row>
        <row r="54">
          <cell r="E54">
            <v>39</v>
          </cell>
          <cell r="F54" t="str">
            <v>黒木　　翔</v>
          </cell>
          <cell r="G54" t="str">
            <v>栗山　太成</v>
          </cell>
          <cell r="H54" t="str">
            <v>高鍋高校</v>
          </cell>
          <cell r="I54" t="str">
            <v>高鍋高校</v>
          </cell>
        </row>
        <row r="55">
          <cell r="E55">
            <v>40</v>
          </cell>
          <cell r="F55" t="str">
            <v>税田　　将</v>
          </cell>
          <cell r="G55" t="str">
            <v>山路　涼介</v>
          </cell>
          <cell r="H55" t="str">
            <v>高鍋高校</v>
          </cell>
          <cell r="I55" t="str">
            <v>高鍋高校</v>
          </cell>
        </row>
        <row r="56">
          <cell r="E56">
            <v>41</v>
          </cell>
          <cell r="F56" t="str">
            <v>甲斐　亮平</v>
          </cell>
          <cell r="G56" t="str">
            <v>山路　鉱徳</v>
          </cell>
          <cell r="H56" t="str">
            <v>イワキリＪｒ</v>
          </cell>
          <cell r="I56" t="str">
            <v>ファイナルJR</v>
          </cell>
          <cell r="L56" t="str">
            <v> 1991/10/3</v>
          </cell>
        </row>
        <row r="57">
          <cell r="E57">
            <v>42</v>
          </cell>
          <cell r="F57" t="str">
            <v>藤崎　祥太</v>
          </cell>
          <cell r="G57" t="str">
            <v>姫田　一磨</v>
          </cell>
          <cell r="H57" t="str">
            <v>ミリオンJR</v>
          </cell>
          <cell r="I57" t="str">
            <v>シーガイアJr </v>
          </cell>
          <cell r="L57">
            <v>33164</v>
          </cell>
        </row>
        <row r="58">
          <cell r="E58">
            <v>43</v>
          </cell>
          <cell r="F58" t="str">
            <v>川畑　　翼</v>
          </cell>
          <cell r="G58" t="str">
            <v>米倉　吾一</v>
          </cell>
          <cell r="H58" t="str">
            <v>鹿児島中央高校</v>
          </cell>
          <cell r="I58" t="str">
            <v>鹿児島中央高校</v>
          </cell>
          <cell r="L58">
            <v>32856</v>
          </cell>
        </row>
        <row r="59">
          <cell r="E59">
            <v>44</v>
          </cell>
          <cell r="F59" t="str">
            <v>徳重　孝典</v>
          </cell>
          <cell r="G59" t="str">
            <v>中村　淳一</v>
          </cell>
          <cell r="H59" t="str">
            <v>鹿児島商業高校</v>
          </cell>
          <cell r="I59" t="str">
            <v>鹿児島商業高校</v>
          </cell>
          <cell r="J59" t="str">
            <v>県新人戦３位</v>
          </cell>
          <cell r="K59" t="str">
            <v>県新人戦３位</v>
          </cell>
          <cell r="L59">
            <v>32551</v>
          </cell>
        </row>
        <row r="60">
          <cell r="E60">
            <v>45</v>
          </cell>
          <cell r="F60" t="str">
            <v>日高　由其</v>
          </cell>
          <cell r="G60" t="str">
            <v>竹之内　源</v>
          </cell>
          <cell r="H60" t="str">
            <v>鹿児島商業高校</v>
          </cell>
          <cell r="I60" t="str">
            <v>鹿児島商業高校</v>
          </cell>
          <cell r="L60">
            <v>32418</v>
          </cell>
        </row>
        <row r="61">
          <cell r="E61">
            <v>46</v>
          </cell>
          <cell r="F61" t="str">
            <v>内田　光希</v>
          </cell>
          <cell r="G61" t="str">
            <v>岡崎　貴大</v>
          </cell>
          <cell r="H61" t="str">
            <v>STA</v>
          </cell>
          <cell r="I61" t="str">
            <v>STA</v>
          </cell>
          <cell r="L61">
            <v>32696</v>
          </cell>
        </row>
        <row r="62">
          <cell r="E62">
            <v>47</v>
          </cell>
          <cell r="F62" t="str">
            <v>川辺　辰郎</v>
          </cell>
          <cell r="G62" t="str">
            <v>清家　　祐</v>
          </cell>
          <cell r="H62" t="str">
            <v>別府青山高校</v>
          </cell>
          <cell r="I62" t="str">
            <v>別府青山高校</v>
          </cell>
          <cell r="J62" t="str">
            <v>大分県夏季選手権優勝</v>
          </cell>
          <cell r="K62" t="str">
            <v>大分県夏季選手権優勝</v>
          </cell>
          <cell r="L62">
            <v>32394</v>
          </cell>
        </row>
        <row r="63">
          <cell r="E63">
            <v>48</v>
          </cell>
          <cell r="F63" t="str">
            <v>結城　健太</v>
          </cell>
          <cell r="G63" t="str">
            <v>加治　源二郎</v>
          </cell>
          <cell r="H63" t="str">
            <v>別府青山高校</v>
          </cell>
          <cell r="I63" t="str">
            <v>別府青山高校</v>
          </cell>
          <cell r="J63" t="str">
            <v>大分県夏季選手権３位</v>
          </cell>
          <cell r="K63" t="str">
            <v>大分県夏季選手権３位</v>
          </cell>
          <cell r="L63">
            <v>32860</v>
          </cell>
        </row>
        <row r="64">
          <cell r="E64">
            <v>49</v>
          </cell>
          <cell r="F64" t="str">
            <v>栗原　健輔</v>
          </cell>
          <cell r="G64" t="str">
            <v>立石　雄己</v>
          </cell>
          <cell r="H64" t="str">
            <v>別府青山高校</v>
          </cell>
          <cell r="I64" t="str">
            <v>別府青山高校</v>
          </cell>
          <cell r="L64">
            <v>32812</v>
          </cell>
        </row>
        <row r="65">
          <cell r="E65">
            <v>50</v>
          </cell>
          <cell r="F65" t="str">
            <v>恒松　源太</v>
          </cell>
          <cell r="G65" t="str">
            <v>寺本　桂祐</v>
          </cell>
          <cell r="H65" t="str">
            <v>別府青山高校</v>
          </cell>
          <cell r="I65" t="str">
            <v>別府青山高校</v>
          </cell>
          <cell r="L65">
            <v>32624</v>
          </cell>
        </row>
        <row r="66">
          <cell r="E66">
            <v>51</v>
          </cell>
          <cell r="F66" t="str">
            <v>吉田　有毅</v>
          </cell>
          <cell r="G66" t="str">
            <v>木下　和也</v>
          </cell>
          <cell r="H66" t="str">
            <v>別府青山高校</v>
          </cell>
          <cell r="I66" t="str">
            <v>別府青山高校</v>
          </cell>
          <cell r="L66">
            <v>32526</v>
          </cell>
        </row>
        <row r="67">
          <cell r="E67">
            <v>52</v>
          </cell>
          <cell r="F67" t="str">
            <v>大野　哲也</v>
          </cell>
          <cell r="G67" t="str">
            <v>小野　淳貴</v>
          </cell>
          <cell r="H67" t="str">
            <v>別府青山高校</v>
          </cell>
          <cell r="I67" t="str">
            <v>別府青山高校</v>
          </cell>
          <cell r="L67">
            <v>32586</v>
          </cell>
        </row>
        <row r="68">
          <cell r="E68">
            <v>53</v>
          </cell>
          <cell r="F68" t="str">
            <v>後藤　嵩平</v>
          </cell>
          <cell r="G68" t="str">
            <v>馬場　英一郎</v>
          </cell>
          <cell r="H68" t="str">
            <v>別府青山高校</v>
          </cell>
          <cell r="I68" t="str">
            <v>別府青山高校</v>
          </cell>
          <cell r="L68">
            <v>32671</v>
          </cell>
        </row>
        <row r="69">
          <cell r="E69">
            <v>54</v>
          </cell>
          <cell r="F69" t="str">
            <v>森野　裕貴</v>
          </cell>
          <cell r="G69" t="str">
            <v>江里　健太</v>
          </cell>
          <cell r="H69" t="str">
            <v>別府青山高校</v>
          </cell>
          <cell r="I69" t="str">
            <v>別府青山高校</v>
          </cell>
          <cell r="L69">
            <v>32777</v>
          </cell>
        </row>
        <row r="70">
          <cell r="E70">
            <v>55</v>
          </cell>
          <cell r="F70" t="str">
            <v>小吹　英</v>
          </cell>
          <cell r="G70" t="str">
            <v>小吹　学</v>
          </cell>
          <cell r="H70" t="str">
            <v>鹿工クラブ</v>
          </cell>
          <cell r="I70" t="str">
            <v>鹿工クラブ</v>
          </cell>
          <cell r="L70">
            <v>32645</v>
          </cell>
        </row>
        <row r="71">
          <cell r="E71">
            <v>56</v>
          </cell>
          <cell r="F71" t="str">
            <v>永田　雄貴</v>
          </cell>
          <cell r="G71" t="str">
            <v>有屋田　勝</v>
          </cell>
          <cell r="H71" t="str">
            <v>小林工業高校</v>
          </cell>
          <cell r="I71" t="str">
            <v>小林工業高校</v>
          </cell>
          <cell r="L71">
            <v>32787</v>
          </cell>
        </row>
        <row r="72">
          <cell r="E72">
            <v>57</v>
          </cell>
          <cell r="F72" t="str">
            <v>汐満　陽平</v>
          </cell>
          <cell r="G72" t="str">
            <v>真添　龍之介</v>
          </cell>
          <cell r="H72" t="str">
            <v>小林工業高校</v>
          </cell>
          <cell r="I72" t="str">
            <v>小林工業高校</v>
          </cell>
          <cell r="L72">
            <v>32908</v>
          </cell>
        </row>
        <row r="73">
          <cell r="E73">
            <v>58</v>
          </cell>
          <cell r="F73" t="str">
            <v>青山　貴宣</v>
          </cell>
          <cell r="G73" t="str">
            <v>成合　陶平</v>
          </cell>
          <cell r="H73" t="str">
            <v>延岡高校</v>
          </cell>
          <cell r="I73" t="str">
            <v>延岡ロイヤルJｒ</v>
          </cell>
          <cell r="L73">
            <v>32238</v>
          </cell>
        </row>
        <row r="74">
          <cell r="E74">
            <v>59</v>
          </cell>
          <cell r="F74" t="str">
            <v>一湊　健史朗</v>
          </cell>
          <cell r="G74" t="str">
            <v>横山　かずき</v>
          </cell>
          <cell r="H74" t="str">
            <v>延岡高校</v>
          </cell>
          <cell r="I74" t="str">
            <v>延岡高校</v>
          </cell>
          <cell r="L74">
            <v>32329</v>
          </cell>
        </row>
        <row r="75">
          <cell r="E75">
            <v>60</v>
          </cell>
          <cell r="F75" t="str">
            <v>田中　智士</v>
          </cell>
          <cell r="G75" t="str">
            <v>甲斐　翔大</v>
          </cell>
          <cell r="H75" t="str">
            <v>延岡高校</v>
          </cell>
          <cell r="I75" t="str">
            <v>延岡高校</v>
          </cell>
          <cell r="L75">
            <v>32642</v>
          </cell>
        </row>
        <row r="76">
          <cell r="E76">
            <v>61</v>
          </cell>
          <cell r="F76" t="str">
            <v>梯　隼人</v>
          </cell>
          <cell r="G76" t="str">
            <v>兼子　周大</v>
          </cell>
          <cell r="H76" t="str">
            <v>鳳凰高校</v>
          </cell>
          <cell r="I76" t="str">
            <v>鳳凰高校</v>
          </cell>
        </row>
        <row r="77">
          <cell r="E77">
            <v>62</v>
          </cell>
          <cell r="F77" t="str">
            <v>中田　聖也</v>
          </cell>
          <cell r="G77" t="str">
            <v>金田　祐季</v>
          </cell>
          <cell r="H77" t="str">
            <v>鳳凰高校</v>
          </cell>
          <cell r="I77" t="str">
            <v>鳳凰高校</v>
          </cell>
        </row>
        <row r="78">
          <cell r="E78">
            <v>63</v>
          </cell>
          <cell r="F78" t="str">
            <v>安藤　雄介</v>
          </cell>
          <cell r="G78" t="str">
            <v>黒木　健史</v>
          </cell>
          <cell r="H78" t="str">
            <v>高鍋高校</v>
          </cell>
          <cell r="I78" t="str">
            <v>高鍋高校</v>
          </cell>
        </row>
        <row r="79">
          <cell r="E79">
            <v>64</v>
          </cell>
          <cell r="F79" t="str">
            <v>廣瀬</v>
          </cell>
          <cell r="G79" t="str">
            <v>田中</v>
          </cell>
          <cell r="H79" t="str">
            <v>高鍋高校</v>
          </cell>
          <cell r="I79" t="str">
            <v>高鍋高校</v>
          </cell>
        </row>
        <row r="80">
          <cell r="E80">
            <v>65</v>
          </cell>
          <cell r="F80" t="str">
            <v>半渡　大海</v>
          </cell>
          <cell r="G80" t="str">
            <v>梯　　裕輝</v>
          </cell>
          <cell r="H80" t="str">
            <v>高鍋高校</v>
          </cell>
          <cell r="I80" t="str">
            <v>高鍋高校</v>
          </cell>
        </row>
        <row r="81">
          <cell r="E81">
            <v>66</v>
          </cell>
          <cell r="F81" t="str">
            <v>丸山　師生</v>
          </cell>
          <cell r="G81" t="str">
            <v>新村　諒太</v>
          </cell>
          <cell r="H81" t="str">
            <v>鹿児島実業高校</v>
          </cell>
          <cell r="I81" t="str">
            <v>鹿児島実業高校</v>
          </cell>
          <cell r="L81">
            <v>32911</v>
          </cell>
        </row>
        <row r="82">
          <cell r="E82">
            <v>67</v>
          </cell>
          <cell r="F82" t="str">
            <v>地頭所　慎也</v>
          </cell>
          <cell r="G82" t="str">
            <v>福永　晃平</v>
          </cell>
          <cell r="H82" t="str">
            <v>鹿児島実業高校</v>
          </cell>
          <cell r="I82" t="str">
            <v>鹿児島実業高校</v>
          </cell>
          <cell r="L82">
            <v>32842</v>
          </cell>
        </row>
        <row r="83">
          <cell r="E83">
            <v>68</v>
          </cell>
          <cell r="F83" t="str">
            <v>大西　隆二郎</v>
          </cell>
          <cell r="G83" t="str">
            <v>福徳　一輝</v>
          </cell>
          <cell r="H83" t="str">
            <v>鹿児島実業高校</v>
          </cell>
          <cell r="I83" t="str">
            <v>鹿児島実業高校</v>
          </cell>
          <cell r="L83">
            <v>32822</v>
          </cell>
        </row>
        <row r="84">
          <cell r="E84">
            <v>69</v>
          </cell>
          <cell r="F84" t="str">
            <v>窪田　　剛</v>
          </cell>
          <cell r="G84" t="str">
            <v>下津　廉平</v>
          </cell>
          <cell r="H84" t="str">
            <v>鹿児島実業高校</v>
          </cell>
          <cell r="I84" t="str">
            <v>鹿児島実業高校</v>
          </cell>
          <cell r="L84">
            <v>32857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男子名簿"/>
      <sheetName val="女子名簿"/>
      <sheetName val="男子D集計"/>
      <sheetName val="女子D集計"/>
      <sheetName val="18男D"/>
      <sheetName val="16男D"/>
      <sheetName val="14男D"/>
      <sheetName val="12男D"/>
      <sheetName val="18女D"/>
      <sheetName val="16女D"/>
      <sheetName val="14女D"/>
      <sheetName val="12女D"/>
      <sheetName val="決勝トーナメント"/>
    </sheetNames>
    <sheetDataSet>
      <sheetData sheetId="2">
        <row r="15">
          <cell r="E15" t="str">
            <v>*</v>
          </cell>
          <cell r="F15" t="str">
            <v>氏　　名</v>
          </cell>
          <cell r="G15" t="str">
            <v>氏　　名</v>
          </cell>
          <cell r="H15" t="str">
            <v>所　　属</v>
          </cell>
          <cell r="I15" t="str">
            <v>所　　属</v>
          </cell>
          <cell r="J15" t="str">
            <v>戦績</v>
          </cell>
          <cell r="K15" t="str">
            <v>戦績</v>
          </cell>
          <cell r="L15" t="str">
            <v>生年月日</v>
          </cell>
        </row>
        <row r="16">
          <cell r="E16">
            <v>1</v>
          </cell>
          <cell r="F16" t="str">
            <v>成松　智希</v>
          </cell>
          <cell r="G16" t="str">
            <v>志風　友規</v>
          </cell>
          <cell r="H16" t="str">
            <v>ルーデンスTC</v>
          </cell>
          <cell r="I16" t="str">
            <v>エルグ</v>
          </cell>
          <cell r="J16" t="str">
            <v>全中九州大会出場</v>
          </cell>
          <cell r="K16" t="str">
            <v>全日本JR九州出場</v>
          </cell>
          <cell r="L16">
            <v>34442</v>
          </cell>
        </row>
        <row r="17">
          <cell r="E17">
            <v>2</v>
          </cell>
          <cell r="F17" t="str">
            <v>池ノ上　理宇</v>
          </cell>
          <cell r="G17" t="str">
            <v>宮路　啓太</v>
          </cell>
          <cell r="H17" t="str">
            <v>エアポートTC</v>
          </cell>
          <cell r="I17" t="str">
            <v>白銀坂JR</v>
          </cell>
          <cell r="L17">
            <v>34632</v>
          </cell>
        </row>
        <row r="18">
          <cell r="E18">
            <v>3</v>
          </cell>
          <cell r="F18" t="str">
            <v>中村　健斗</v>
          </cell>
          <cell r="G18" t="str">
            <v>坂元　悠真</v>
          </cell>
          <cell r="H18" t="str">
            <v>STA</v>
          </cell>
          <cell r="I18" t="str">
            <v>STA</v>
          </cell>
          <cell r="L18">
            <v>34611</v>
          </cell>
        </row>
        <row r="19">
          <cell r="E19">
            <v>4</v>
          </cell>
          <cell r="F19" t="str">
            <v>永易　龍太郎</v>
          </cell>
          <cell r="G19" t="str">
            <v>吉田　凌樹</v>
          </cell>
          <cell r="H19" t="str">
            <v>シーガイアJr</v>
          </cell>
          <cell r="I19" t="str">
            <v>シーガイアJr</v>
          </cell>
          <cell r="L19">
            <v>34468</v>
          </cell>
        </row>
        <row r="20">
          <cell r="E20">
            <v>5</v>
          </cell>
          <cell r="F20" t="str">
            <v>西野　拓郎</v>
          </cell>
          <cell r="G20" t="str">
            <v>江代　光甫</v>
          </cell>
          <cell r="H20" t="str">
            <v>佐世保LTC</v>
          </cell>
          <cell r="I20" t="str">
            <v>佐世保LTC</v>
          </cell>
          <cell r="L20">
            <v>34896</v>
          </cell>
        </row>
        <row r="21">
          <cell r="E21">
            <v>6</v>
          </cell>
          <cell r="F21" t="str">
            <v>伊藤　孝史郎</v>
          </cell>
          <cell r="G21" t="str">
            <v>井上　敬博</v>
          </cell>
          <cell r="H21" t="str">
            <v>延岡ロイヤル</v>
          </cell>
          <cell r="I21" t="str">
            <v>ライジングサン</v>
          </cell>
          <cell r="L21">
            <v>34390</v>
          </cell>
        </row>
        <row r="22">
          <cell r="E22">
            <v>7</v>
          </cell>
          <cell r="F22" t="str">
            <v>染矢　和隆</v>
          </cell>
          <cell r="G22" t="str">
            <v>千綿　蒔</v>
          </cell>
          <cell r="H22" t="str">
            <v>延岡ロイヤル</v>
          </cell>
          <cell r="I22" t="str">
            <v>延岡ロイヤル</v>
          </cell>
          <cell r="L22">
            <v>34633</v>
          </cell>
        </row>
        <row r="23">
          <cell r="E23">
            <v>8</v>
          </cell>
          <cell r="F23" t="str">
            <v>近藤　ゆうすけ</v>
          </cell>
          <cell r="G23" t="str">
            <v>田口　英樹</v>
          </cell>
          <cell r="H23" t="str">
            <v>ライジングサン</v>
          </cell>
          <cell r="I23" t="str">
            <v>延岡ロイヤル</v>
          </cell>
          <cell r="L23" t="str">
            <v>１９９５．３．１７</v>
          </cell>
        </row>
        <row r="24">
          <cell r="E24">
            <v>9</v>
          </cell>
          <cell r="F24" t="str">
            <v>小川　航平</v>
          </cell>
          <cell r="G24" t="str">
            <v>江崎　佑太</v>
          </cell>
          <cell r="H24" t="str">
            <v>延岡ロイヤル</v>
          </cell>
          <cell r="I24" t="str">
            <v>延岡ロイヤル</v>
          </cell>
          <cell r="L24">
            <v>34365</v>
          </cell>
        </row>
        <row r="25">
          <cell r="E25">
            <v>10</v>
          </cell>
          <cell r="F25" t="str">
            <v>内田　翔</v>
          </cell>
          <cell r="G25" t="str">
            <v>永田　和大</v>
          </cell>
          <cell r="H25" t="str">
            <v>ミリオンJR</v>
          </cell>
          <cell r="I25" t="str">
            <v>ミリオンJR</v>
          </cell>
          <cell r="L25">
            <v>34469</v>
          </cell>
        </row>
        <row r="26">
          <cell r="E26">
            <v>11</v>
          </cell>
          <cell r="F26" t="str">
            <v>高橋　　翼</v>
          </cell>
          <cell r="G26" t="str">
            <v>原口　祐一</v>
          </cell>
          <cell r="H26" t="str">
            <v>イワキリＪｒ</v>
          </cell>
          <cell r="I26" t="str">
            <v>イワキリＪｒ</v>
          </cell>
          <cell r="L26">
            <v>34584</v>
          </cell>
        </row>
        <row r="27">
          <cell r="E27">
            <v>12</v>
          </cell>
          <cell r="F27" t="str">
            <v>成松　貴大</v>
          </cell>
          <cell r="G27" t="str">
            <v>小崎　直人</v>
          </cell>
          <cell r="H27" t="str">
            <v>ルーデンスTC</v>
          </cell>
          <cell r="I27" t="str">
            <v>ルーデンスTC</v>
          </cell>
          <cell r="J27" t="str">
            <v>全中九州大会出場</v>
          </cell>
          <cell r="K27" t="str">
            <v>全日本JR九州出場</v>
          </cell>
          <cell r="L27">
            <v>33816</v>
          </cell>
        </row>
        <row r="28">
          <cell r="E28">
            <v>13</v>
          </cell>
          <cell r="F28" t="str">
            <v>江籠　松頼</v>
          </cell>
          <cell r="G28" t="str">
            <v>松永　慶太</v>
          </cell>
          <cell r="H28" t="str">
            <v>チャットクラブ</v>
          </cell>
          <cell r="I28" t="str">
            <v>チャットクラブ</v>
          </cell>
          <cell r="L28">
            <v>33979</v>
          </cell>
        </row>
        <row r="29">
          <cell r="E29">
            <v>14</v>
          </cell>
          <cell r="F29" t="str">
            <v>西ノ村尚也</v>
          </cell>
          <cell r="G29" t="str">
            <v>山口健護</v>
          </cell>
          <cell r="H29" t="str">
            <v>小林Jrテニス</v>
          </cell>
          <cell r="I29" t="str">
            <v>リザーブ</v>
          </cell>
          <cell r="L29" t="str">
            <v> １９９３/５/５</v>
          </cell>
        </row>
        <row r="30">
          <cell r="E30">
            <v>15</v>
          </cell>
          <cell r="F30" t="str">
            <v>長友　盛志郎</v>
          </cell>
          <cell r="G30" t="str">
            <v>木下　祐輝</v>
          </cell>
          <cell r="H30" t="str">
            <v>飛江田JR</v>
          </cell>
          <cell r="I30" t="str">
            <v>飛江田JR</v>
          </cell>
          <cell r="L30">
            <v>34066</v>
          </cell>
        </row>
        <row r="31">
          <cell r="E31">
            <v>16</v>
          </cell>
          <cell r="F31" t="str">
            <v>梶田　知廉</v>
          </cell>
          <cell r="G31" t="str">
            <v>今梄　廉二郎</v>
          </cell>
          <cell r="H31" t="str">
            <v>チーム村雲</v>
          </cell>
          <cell r="I31" t="str">
            <v>チーム村雲</v>
          </cell>
          <cell r="L31">
            <v>33630</v>
          </cell>
        </row>
        <row r="32">
          <cell r="E32">
            <v>17</v>
          </cell>
          <cell r="F32" t="str">
            <v>林　裕一郎</v>
          </cell>
          <cell r="G32" t="str">
            <v>西田　浩輝</v>
          </cell>
          <cell r="H32" t="str">
            <v>ダンロップ</v>
          </cell>
          <cell r="I32" t="str">
            <v>STA</v>
          </cell>
          <cell r="L32">
            <v>33990</v>
          </cell>
        </row>
        <row r="33">
          <cell r="E33">
            <v>18</v>
          </cell>
          <cell r="F33" t="str">
            <v>吉田　唯将</v>
          </cell>
          <cell r="G33" t="str">
            <v>鮫島　隼人</v>
          </cell>
          <cell r="H33" t="str">
            <v>トレディア</v>
          </cell>
          <cell r="I33" t="str">
            <v>トレディア</v>
          </cell>
          <cell r="L33">
            <v>34185</v>
          </cell>
        </row>
        <row r="34">
          <cell r="E34">
            <v>19</v>
          </cell>
          <cell r="F34" t="str">
            <v>橋本　涼</v>
          </cell>
          <cell r="G34" t="str">
            <v>榎本　章吾</v>
          </cell>
          <cell r="H34" t="str">
            <v>シーガイアJr</v>
          </cell>
          <cell r="I34" t="str">
            <v>シーガイアJr</v>
          </cell>
          <cell r="L34">
            <v>34176</v>
          </cell>
        </row>
        <row r="35">
          <cell r="E35">
            <v>20</v>
          </cell>
          <cell r="F35" t="str">
            <v>坂本　清一朗</v>
          </cell>
          <cell r="G35" t="str">
            <v>河野　覚伸</v>
          </cell>
          <cell r="H35" t="str">
            <v>シーガイアJr</v>
          </cell>
          <cell r="I35" t="str">
            <v>シーガイアJr</v>
          </cell>
          <cell r="L35">
            <v>33828</v>
          </cell>
        </row>
        <row r="36">
          <cell r="E36">
            <v>21</v>
          </cell>
          <cell r="F36" t="str">
            <v>永易　恭之介</v>
          </cell>
          <cell r="G36" t="str">
            <v>前田　充範</v>
          </cell>
          <cell r="H36" t="str">
            <v>シーガイアJr</v>
          </cell>
          <cell r="I36" t="str">
            <v>シーガイアJr</v>
          </cell>
          <cell r="L36">
            <v>33618</v>
          </cell>
        </row>
        <row r="37">
          <cell r="E37">
            <v>22</v>
          </cell>
          <cell r="F37" t="str">
            <v>近藤　暢宏</v>
          </cell>
          <cell r="G37" t="str">
            <v>日野　剛志</v>
          </cell>
          <cell r="H37" t="str">
            <v>ライジングサン</v>
          </cell>
          <cell r="I37" t="str">
            <v>ライジングサン</v>
          </cell>
          <cell r="L37" t="str">
            <v>１９９３．４．１５</v>
          </cell>
        </row>
        <row r="38">
          <cell r="E38">
            <v>23</v>
          </cell>
          <cell r="F38" t="str">
            <v>田村　隆樹</v>
          </cell>
          <cell r="G38" t="str">
            <v>小野　泰輔</v>
          </cell>
          <cell r="H38" t="str">
            <v>清武JR</v>
          </cell>
          <cell r="I38" t="str">
            <v>清武JR</v>
          </cell>
          <cell r="L38">
            <v>33988</v>
          </cell>
        </row>
        <row r="39">
          <cell r="E39">
            <v>24</v>
          </cell>
          <cell r="F39" t="str">
            <v>杉本　憲太</v>
          </cell>
          <cell r="H39" t="str">
            <v>鹿町TC</v>
          </cell>
          <cell r="L39">
            <v>33819</v>
          </cell>
        </row>
        <row r="40">
          <cell r="E40">
            <v>25</v>
          </cell>
          <cell r="F40" t="str">
            <v>小村　尚弘</v>
          </cell>
          <cell r="G40" t="str">
            <v>田口　将伍</v>
          </cell>
          <cell r="H40" t="str">
            <v>延岡ロイヤル</v>
          </cell>
          <cell r="I40" t="str">
            <v>延岡ロイヤル</v>
          </cell>
          <cell r="L40">
            <v>33816</v>
          </cell>
        </row>
        <row r="41">
          <cell r="E41">
            <v>26</v>
          </cell>
          <cell r="F41" t="str">
            <v>小村　拓也</v>
          </cell>
          <cell r="G41" t="str">
            <v>佐藤　宏太</v>
          </cell>
          <cell r="H41" t="str">
            <v>延岡ロイヤル</v>
          </cell>
          <cell r="I41" t="str">
            <v>延岡ロイヤル</v>
          </cell>
          <cell r="L41">
            <v>33816</v>
          </cell>
        </row>
        <row r="42">
          <cell r="E42">
            <v>27</v>
          </cell>
          <cell r="F42" t="str">
            <v>内田　菜大</v>
          </cell>
          <cell r="G42" t="str">
            <v>川俣　俊太郎</v>
          </cell>
          <cell r="H42" t="str">
            <v>ミリオンJR</v>
          </cell>
          <cell r="I42" t="str">
            <v>ミリオンJR</v>
          </cell>
          <cell r="L42">
            <v>33801</v>
          </cell>
        </row>
        <row r="43">
          <cell r="E43">
            <v>28</v>
          </cell>
          <cell r="F43" t="str">
            <v>中村　拓真</v>
          </cell>
          <cell r="G43" t="str">
            <v>松井　孝弘</v>
          </cell>
          <cell r="H43" t="str">
            <v>シーガイアJr </v>
          </cell>
          <cell r="I43" t="str">
            <v>ミリオンJR</v>
          </cell>
          <cell r="L43">
            <v>33786</v>
          </cell>
        </row>
        <row r="44">
          <cell r="E44">
            <v>29</v>
          </cell>
          <cell r="F44" t="str">
            <v>林賢太郎</v>
          </cell>
          <cell r="G44" t="str">
            <v>保原充宏</v>
          </cell>
          <cell r="H44" t="str">
            <v>大分舞鶴高校</v>
          </cell>
          <cell r="I44" t="str">
            <v>大分Ｊｒ</v>
          </cell>
          <cell r="L44">
            <v>32929</v>
          </cell>
        </row>
        <row r="45">
          <cell r="E45">
            <v>30</v>
          </cell>
          <cell r="F45" t="str">
            <v>山口　一馬</v>
          </cell>
          <cell r="G45" t="str">
            <v>石田　真也</v>
          </cell>
          <cell r="H45" t="str">
            <v>飛江田JR</v>
          </cell>
          <cell r="I45" t="str">
            <v>飛江田JR</v>
          </cell>
          <cell r="L45">
            <v>33184</v>
          </cell>
        </row>
        <row r="46">
          <cell r="E46">
            <v>31</v>
          </cell>
          <cell r="F46" t="str">
            <v>帖佐　卓寛</v>
          </cell>
          <cell r="G46" t="str">
            <v>河野　智洋</v>
          </cell>
          <cell r="H46" t="str">
            <v>飛江田JR</v>
          </cell>
          <cell r="I46" t="str">
            <v>飛江田JR</v>
          </cell>
          <cell r="L46">
            <v>33326</v>
          </cell>
        </row>
        <row r="47">
          <cell r="E47">
            <v>32</v>
          </cell>
          <cell r="F47" t="str">
            <v>日高　真志</v>
          </cell>
          <cell r="G47" t="str">
            <v>中村　優臣</v>
          </cell>
          <cell r="H47" t="str">
            <v>チーム村雲</v>
          </cell>
          <cell r="I47" t="str">
            <v>チーム村雲</v>
          </cell>
        </row>
        <row r="48">
          <cell r="E48">
            <v>33</v>
          </cell>
          <cell r="F48" t="str">
            <v>喜多　省太郎</v>
          </cell>
          <cell r="G48" t="str">
            <v>田沢　省吾</v>
          </cell>
          <cell r="H48" t="str">
            <v>シーガイアJr</v>
          </cell>
          <cell r="I48" t="str">
            <v>日向学院</v>
          </cell>
          <cell r="L48">
            <v>33156</v>
          </cell>
        </row>
        <row r="49">
          <cell r="E49">
            <v>34</v>
          </cell>
          <cell r="F49" t="str">
            <v>大竹　英次</v>
          </cell>
          <cell r="G49" t="str">
            <v>西ノ村　祐太</v>
          </cell>
          <cell r="H49" t="str">
            <v>シーガイアJr</v>
          </cell>
          <cell r="I49" t="str">
            <v>小林Jr テニスクラブ</v>
          </cell>
          <cell r="L49">
            <v>33484</v>
          </cell>
        </row>
        <row r="50">
          <cell r="E50">
            <v>35</v>
          </cell>
          <cell r="F50" t="str">
            <v>采女　尚武</v>
          </cell>
          <cell r="G50" t="str">
            <v>古川　清貴</v>
          </cell>
          <cell r="H50" t="str">
            <v>小林JRテニス</v>
          </cell>
          <cell r="I50" t="str">
            <v>小林JRテニス</v>
          </cell>
          <cell r="L50">
            <v>33498</v>
          </cell>
        </row>
        <row r="51">
          <cell r="E51">
            <v>36</v>
          </cell>
          <cell r="F51" t="str">
            <v>西　　優馬</v>
          </cell>
          <cell r="G51" t="str">
            <v>池元　駿也</v>
          </cell>
          <cell r="H51" t="str">
            <v>ライジングサン</v>
          </cell>
          <cell r="I51" t="str">
            <v>ライジングサン</v>
          </cell>
          <cell r="L51">
            <v>32979</v>
          </cell>
        </row>
        <row r="52">
          <cell r="E52">
            <v>37</v>
          </cell>
          <cell r="F52" t="str">
            <v>長友　雄哉</v>
          </cell>
          <cell r="G52" t="str">
            <v>中園　雅明</v>
          </cell>
          <cell r="H52" t="str">
            <v>高鍋高校</v>
          </cell>
          <cell r="I52" t="str">
            <v>高鍋高校</v>
          </cell>
        </row>
        <row r="53">
          <cell r="E53">
            <v>38</v>
          </cell>
          <cell r="F53" t="str">
            <v>城　　浩吉</v>
          </cell>
          <cell r="G53" t="str">
            <v>大石　裕介</v>
          </cell>
          <cell r="H53" t="str">
            <v>高鍋高校</v>
          </cell>
          <cell r="I53" t="str">
            <v>高鍋高校</v>
          </cell>
        </row>
        <row r="54">
          <cell r="E54">
            <v>39</v>
          </cell>
          <cell r="F54" t="str">
            <v>黒木　　翔</v>
          </cell>
          <cell r="G54" t="str">
            <v>栗山　太成</v>
          </cell>
          <cell r="H54" t="str">
            <v>高鍋高校</v>
          </cell>
          <cell r="I54" t="str">
            <v>高鍋高校</v>
          </cell>
        </row>
        <row r="55">
          <cell r="E55">
            <v>40</v>
          </cell>
          <cell r="F55" t="str">
            <v>税田　　将</v>
          </cell>
          <cell r="G55" t="str">
            <v>山路　涼介</v>
          </cell>
          <cell r="H55" t="str">
            <v>高鍋高校</v>
          </cell>
          <cell r="I55" t="str">
            <v>高鍋高校</v>
          </cell>
        </row>
        <row r="56">
          <cell r="E56">
            <v>41</v>
          </cell>
          <cell r="F56" t="str">
            <v>甲斐　亮平</v>
          </cell>
          <cell r="G56" t="str">
            <v>山路　鉱徳</v>
          </cell>
          <cell r="H56" t="str">
            <v>イワキリＪｒ</v>
          </cell>
          <cell r="I56" t="str">
            <v>ファイナルJR</v>
          </cell>
          <cell r="L56" t="str">
            <v> 1991/10/3</v>
          </cell>
        </row>
        <row r="57">
          <cell r="E57">
            <v>42</v>
          </cell>
          <cell r="F57" t="str">
            <v>藤崎　祥太</v>
          </cell>
          <cell r="G57" t="str">
            <v>姫田　一磨</v>
          </cell>
          <cell r="H57" t="str">
            <v>ミリオンJR</v>
          </cell>
          <cell r="I57" t="str">
            <v>シーガイアJr </v>
          </cell>
          <cell r="L57">
            <v>33164</v>
          </cell>
        </row>
        <row r="58">
          <cell r="E58">
            <v>43</v>
          </cell>
          <cell r="F58" t="str">
            <v>川畑　　翼</v>
          </cell>
          <cell r="G58" t="str">
            <v>米倉　吾一</v>
          </cell>
          <cell r="H58" t="str">
            <v>鹿児島中央高校</v>
          </cell>
          <cell r="I58" t="str">
            <v>鹿児島中央高校</v>
          </cell>
          <cell r="L58">
            <v>32856</v>
          </cell>
        </row>
        <row r="59">
          <cell r="E59">
            <v>44</v>
          </cell>
          <cell r="F59" t="str">
            <v>徳重　孝典</v>
          </cell>
          <cell r="G59" t="str">
            <v>中村　淳一</v>
          </cell>
          <cell r="H59" t="str">
            <v>鹿児島商業高校</v>
          </cell>
          <cell r="I59" t="str">
            <v>鹿児島商業高校</v>
          </cell>
          <cell r="J59" t="str">
            <v>県新人戦３位</v>
          </cell>
          <cell r="K59" t="str">
            <v>県新人戦３位</v>
          </cell>
          <cell r="L59">
            <v>32551</v>
          </cell>
        </row>
        <row r="60">
          <cell r="E60">
            <v>45</v>
          </cell>
          <cell r="F60" t="str">
            <v>日高　由其</v>
          </cell>
          <cell r="G60" t="str">
            <v>竹之内　源</v>
          </cell>
          <cell r="H60" t="str">
            <v>鹿児島商業高校</v>
          </cell>
          <cell r="I60" t="str">
            <v>鹿児島商業高校</v>
          </cell>
          <cell r="L60">
            <v>32418</v>
          </cell>
        </row>
        <row r="61">
          <cell r="E61">
            <v>46</v>
          </cell>
          <cell r="F61" t="str">
            <v>内田　光希</v>
          </cell>
          <cell r="G61" t="str">
            <v>岡崎　貴大</v>
          </cell>
          <cell r="H61" t="str">
            <v>STA</v>
          </cell>
          <cell r="I61" t="str">
            <v>STA</v>
          </cell>
          <cell r="L61">
            <v>32696</v>
          </cell>
        </row>
        <row r="62">
          <cell r="E62">
            <v>47</v>
          </cell>
          <cell r="F62" t="str">
            <v>川辺　辰郎</v>
          </cell>
          <cell r="G62" t="str">
            <v>清家　　祐</v>
          </cell>
          <cell r="H62" t="str">
            <v>別府青山高校</v>
          </cell>
          <cell r="I62" t="str">
            <v>別府青山高校</v>
          </cell>
          <cell r="J62" t="str">
            <v>大分県夏季選手権優勝</v>
          </cell>
          <cell r="K62" t="str">
            <v>大分県夏季選手権優勝</v>
          </cell>
          <cell r="L62">
            <v>32394</v>
          </cell>
        </row>
        <row r="63">
          <cell r="E63">
            <v>48</v>
          </cell>
          <cell r="F63" t="str">
            <v>結城　健太</v>
          </cell>
          <cell r="G63" t="str">
            <v>加治　源二郎</v>
          </cell>
          <cell r="H63" t="str">
            <v>別府青山高校</v>
          </cell>
          <cell r="I63" t="str">
            <v>別府青山高校</v>
          </cell>
          <cell r="J63" t="str">
            <v>大分県夏季選手権３位</v>
          </cell>
          <cell r="K63" t="str">
            <v>大分県夏季選手権３位</v>
          </cell>
          <cell r="L63">
            <v>32860</v>
          </cell>
        </row>
        <row r="64">
          <cell r="E64">
            <v>49</v>
          </cell>
          <cell r="F64" t="str">
            <v>栗原　健輔</v>
          </cell>
          <cell r="G64" t="str">
            <v>立石　雄己</v>
          </cell>
          <cell r="H64" t="str">
            <v>別府青山高校</v>
          </cell>
          <cell r="I64" t="str">
            <v>別府青山高校</v>
          </cell>
          <cell r="L64">
            <v>32812</v>
          </cell>
        </row>
        <row r="65">
          <cell r="E65">
            <v>50</v>
          </cell>
          <cell r="F65" t="str">
            <v>恒松　源太</v>
          </cell>
          <cell r="G65" t="str">
            <v>寺本　桂祐</v>
          </cell>
          <cell r="H65" t="str">
            <v>別府青山高校</v>
          </cell>
          <cell r="I65" t="str">
            <v>別府青山高校</v>
          </cell>
          <cell r="L65">
            <v>32624</v>
          </cell>
        </row>
        <row r="66">
          <cell r="E66">
            <v>51</v>
          </cell>
          <cell r="F66" t="str">
            <v>吉田　有毅</v>
          </cell>
          <cell r="G66" t="str">
            <v>木下　和也</v>
          </cell>
          <cell r="H66" t="str">
            <v>別府青山高校</v>
          </cell>
          <cell r="I66" t="str">
            <v>別府青山高校</v>
          </cell>
          <cell r="L66">
            <v>32526</v>
          </cell>
        </row>
        <row r="67">
          <cell r="E67">
            <v>52</v>
          </cell>
          <cell r="F67" t="str">
            <v>大野　哲也</v>
          </cell>
          <cell r="G67" t="str">
            <v>小野　淳貴</v>
          </cell>
          <cell r="H67" t="str">
            <v>別府青山高校</v>
          </cell>
          <cell r="I67" t="str">
            <v>別府青山高校</v>
          </cell>
          <cell r="L67">
            <v>32586</v>
          </cell>
        </row>
        <row r="68">
          <cell r="E68">
            <v>53</v>
          </cell>
          <cell r="F68" t="str">
            <v>後藤　嵩平</v>
          </cell>
          <cell r="G68" t="str">
            <v>馬場　英一郎</v>
          </cell>
          <cell r="H68" t="str">
            <v>別府青山高校</v>
          </cell>
          <cell r="I68" t="str">
            <v>別府青山高校</v>
          </cell>
          <cell r="L68">
            <v>32671</v>
          </cell>
        </row>
        <row r="69">
          <cell r="E69">
            <v>54</v>
          </cell>
          <cell r="F69" t="str">
            <v>森野　裕貴</v>
          </cell>
          <cell r="G69" t="str">
            <v>江里　健太</v>
          </cell>
          <cell r="H69" t="str">
            <v>別府青山高校</v>
          </cell>
          <cell r="I69" t="str">
            <v>別府青山高校</v>
          </cell>
          <cell r="L69">
            <v>32777</v>
          </cell>
        </row>
        <row r="70">
          <cell r="E70">
            <v>55</v>
          </cell>
          <cell r="F70" t="str">
            <v>小吹　英</v>
          </cell>
          <cell r="G70" t="str">
            <v>小吹　学</v>
          </cell>
          <cell r="H70" t="str">
            <v>鹿工クラブ</v>
          </cell>
          <cell r="I70" t="str">
            <v>鹿工クラブ</v>
          </cell>
          <cell r="L70">
            <v>32645</v>
          </cell>
        </row>
        <row r="71">
          <cell r="E71">
            <v>56</v>
          </cell>
          <cell r="F71" t="str">
            <v>永田　雄貴</v>
          </cell>
          <cell r="G71" t="str">
            <v>有屋田　勝</v>
          </cell>
          <cell r="H71" t="str">
            <v>小林工業高校</v>
          </cell>
          <cell r="I71" t="str">
            <v>小林工業高校</v>
          </cell>
          <cell r="L71">
            <v>32787</v>
          </cell>
        </row>
        <row r="72">
          <cell r="E72">
            <v>57</v>
          </cell>
          <cell r="F72" t="str">
            <v>汐満　陽平</v>
          </cell>
          <cell r="G72" t="str">
            <v>真添　龍之介</v>
          </cell>
          <cell r="H72" t="str">
            <v>小林工業高校</v>
          </cell>
          <cell r="I72" t="str">
            <v>小林工業高校</v>
          </cell>
          <cell r="L72">
            <v>32908</v>
          </cell>
        </row>
        <row r="73">
          <cell r="E73">
            <v>58</v>
          </cell>
          <cell r="F73" t="str">
            <v>青山　貴宣</v>
          </cell>
          <cell r="G73" t="str">
            <v>成合　陶平</v>
          </cell>
          <cell r="H73" t="str">
            <v>延岡高校</v>
          </cell>
          <cell r="I73" t="str">
            <v>延岡ロイヤルJｒ</v>
          </cell>
          <cell r="L73">
            <v>32238</v>
          </cell>
        </row>
        <row r="74">
          <cell r="E74">
            <v>59</v>
          </cell>
          <cell r="F74" t="str">
            <v>一湊　健史朗</v>
          </cell>
          <cell r="G74" t="str">
            <v>横山　かずき</v>
          </cell>
          <cell r="H74" t="str">
            <v>延岡高校</v>
          </cell>
          <cell r="I74" t="str">
            <v>延岡高校</v>
          </cell>
          <cell r="L74">
            <v>32329</v>
          </cell>
        </row>
        <row r="75">
          <cell r="E75">
            <v>60</v>
          </cell>
          <cell r="F75" t="str">
            <v>田中　智士</v>
          </cell>
          <cell r="G75" t="str">
            <v>甲斐　翔大</v>
          </cell>
          <cell r="H75" t="str">
            <v>延岡高校</v>
          </cell>
          <cell r="I75" t="str">
            <v>延岡高校</v>
          </cell>
          <cell r="L75">
            <v>32642</v>
          </cell>
        </row>
        <row r="76">
          <cell r="E76">
            <v>61</v>
          </cell>
          <cell r="F76" t="str">
            <v>梯　隼人</v>
          </cell>
          <cell r="G76" t="str">
            <v>兼子　周大</v>
          </cell>
          <cell r="H76" t="str">
            <v>鳳凰高校</v>
          </cell>
          <cell r="I76" t="str">
            <v>鳳凰高校</v>
          </cell>
        </row>
        <row r="77">
          <cell r="E77">
            <v>62</v>
          </cell>
          <cell r="F77" t="str">
            <v>中田　聖也</v>
          </cell>
          <cell r="G77" t="str">
            <v>金田　祐季</v>
          </cell>
          <cell r="H77" t="str">
            <v>鳳凰高校</v>
          </cell>
          <cell r="I77" t="str">
            <v>鳳凰高校</v>
          </cell>
        </row>
        <row r="78">
          <cell r="E78">
            <v>63</v>
          </cell>
          <cell r="F78" t="str">
            <v>安藤　雄介</v>
          </cell>
          <cell r="G78" t="str">
            <v>黒木　健史</v>
          </cell>
          <cell r="H78" t="str">
            <v>高鍋高校</v>
          </cell>
          <cell r="I78" t="str">
            <v>高鍋高校</v>
          </cell>
        </row>
        <row r="79">
          <cell r="E79">
            <v>64</v>
          </cell>
          <cell r="F79" t="str">
            <v>廣瀬</v>
          </cell>
          <cell r="G79" t="str">
            <v>田中</v>
          </cell>
          <cell r="H79" t="str">
            <v>高鍋高校</v>
          </cell>
          <cell r="I79" t="str">
            <v>高鍋高校</v>
          </cell>
        </row>
        <row r="80">
          <cell r="E80">
            <v>65</v>
          </cell>
          <cell r="F80" t="str">
            <v>半渡　大海</v>
          </cell>
          <cell r="G80" t="str">
            <v>梯　　裕輝</v>
          </cell>
          <cell r="H80" t="str">
            <v>高鍋高校</v>
          </cell>
          <cell r="I80" t="str">
            <v>高鍋高校</v>
          </cell>
        </row>
        <row r="81">
          <cell r="E81">
            <v>66</v>
          </cell>
          <cell r="F81" t="str">
            <v>丸山　師生</v>
          </cell>
          <cell r="G81" t="str">
            <v>新村　諒太</v>
          </cell>
          <cell r="H81" t="str">
            <v>鹿児島実業高校</v>
          </cell>
          <cell r="I81" t="str">
            <v>鹿児島実業高校</v>
          </cell>
          <cell r="L81">
            <v>32911</v>
          </cell>
        </row>
        <row r="82">
          <cell r="E82">
            <v>67</v>
          </cell>
          <cell r="F82" t="str">
            <v>地頭所　慎也</v>
          </cell>
          <cell r="G82" t="str">
            <v>福永　晃平</v>
          </cell>
          <cell r="H82" t="str">
            <v>鹿児島実業高校</v>
          </cell>
          <cell r="I82" t="str">
            <v>鹿児島実業高校</v>
          </cell>
          <cell r="L82">
            <v>32842</v>
          </cell>
        </row>
        <row r="83">
          <cell r="E83">
            <v>68</v>
          </cell>
          <cell r="F83" t="str">
            <v>大西　隆二郎</v>
          </cell>
          <cell r="G83" t="str">
            <v>福徳　一輝</v>
          </cell>
          <cell r="H83" t="str">
            <v>鹿児島実業高校</v>
          </cell>
          <cell r="I83" t="str">
            <v>鹿児島実業高校</v>
          </cell>
          <cell r="L83">
            <v>32822</v>
          </cell>
        </row>
        <row r="84">
          <cell r="E84">
            <v>69</v>
          </cell>
          <cell r="F84" t="str">
            <v>窪田　　剛</v>
          </cell>
          <cell r="G84" t="str">
            <v>下津　廉平</v>
          </cell>
          <cell r="H84" t="str">
            <v>鹿児島実業高校</v>
          </cell>
          <cell r="I84" t="str">
            <v>鹿児島実業高校</v>
          </cell>
          <cell r="L84">
            <v>32857</v>
          </cell>
        </row>
      </sheetData>
      <sheetData sheetId="3">
        <row r="15">
          <cell r="E15" t="str">
            <v>*</v>
          </cell>
          <cell r="F15" t="str">
            <v>氏　　名</v>
          </cell>
          <cell r="G15" t="str">
            <v>氏　　名</v>
          </cell>
          <cell r="H15" t="str">
            <v>所　　属</v>
          </cell>
          <cell r="I15" t="str">
            <v>所　　属</v>
          </cell>
          <cell r="J15" t="str">
            <v>戦績</v>
          </cell>
          <cell r="K15" t="str">
            <v>戦績</v>
          </cell>
          <cell r="L15" t="str">
            <v>生年月日</v>
          </cell>
        </row>
        <row r="16">
          <cell r="E16">
            <v>1</v>
          </cell>
          <cell r="F16" t="str">
            <v>鮫島　千里</v>
          </cell>
          <cell r="G16" t="str">
            <v>隈元　えりか</v>
          </cell>
          <cell r="H16" t="str">
            <v>フジJR</v>
          </cell>
          <cell r="I16" t="str">
            <v>NJT</v>
          </cell>
          <cell r="J16" t="str">
            <v>九小３位マスターズ４</v>
          </cell>
          <cell r="L16">
            <v>34422</v>
          </cell>
        </row>
        <row r="17">
          <cell r="E17">
            <v>2</v>
          </cell>
          <cell r="F17" t="str">
            <v>松尾　彩美</v>
          </cell>
          <cell r="G17" t="str">
            <v>近間　侑佳</v>
          </cell>
          <cell r="H17" t="str">
            <v>シーガイアJr</v>
          </cell>
          <cell r="I17" t="str">
            <v>シーガイアJr</v>
          </cell>
          <cell r="L17">
            <v>34444</v>
          </cell>
        </row>
        <row r="18">
          <cell r="E18">
            <v>3</v>
          </cell>
          <cell r="F18" t="str">
            <v>井上　愛咲子</v>
          </cell>
          <cell r="G18" t="str">
            <v>郡司　裕美</v>
          </cell>
          <cell r="H18" t="str">
            <v>シーガイアJr</v>
          </cell>
          <cell r="I18" t="str">
            <v>新富Jr</v>
          </cell>
          <cell r="L18">
            <v>34391</v>
          </cell>
        </row>
        <row r="19">
          <cell r="E19">
            <v>4</v>
          </cell>
          <cell r="F19" t="str">
            <v>江籠　美桜</v>
          </cell>
          <cell r="G19" t="str">
            <v>大山　由華</v>
          </cell>
          <cell r="H19" t="str">
            <v>白銀坂JR</v>
          </cell>
          <cell r="I19" t="str">
            <v>白銀坂JR</v>
          </cell>
          <cell r="L19">
            <v>34811</v>
          </cell>
        </row>
        <row r="20">
          <cell r="E20">
            <v>5</v>
          </cell>
          <cell r="F20" t="str">
            <v>相良　麻帆</v>
          </cell>
          <cell r="G20" t="str">
            <v>柳田　優希</v>
          </cell>
          <cell r="H20" t="str">
            <v>ライジングサン</v>
          </cell>
          <cell r="I20" t="str">
            <v>チーム村雲</v>
          </cell>
          <cell r="L20">
            <v>34476</v>
          </cell>
        </row>
        <row r="21">
          <cell r="E21">
            <v>6</v>
          </cell>
          <cell r="F21" t="str">
            <v>杉本　絵美</v>
          </cell>
          <cell r="G21" t="str">
            <v>江代　純菜</v>
          </cell>
          <cell r="H21" t="str">
            <v>鹿町TC</v>
          </cell>
          <cell r="I21" t="str">
            <v>佐世保LTC</v>
          </cell>
          <cell r="L21">
            <v>34602</v>
          </cell>
        </row>
        <row r="22">
          <cell r="E22">
            <v>7</v>
          </cell>
          <cell r="F22" t="str">
            <v>川口　桃佳</v>
          </cell>
          <cell r="G22" t="str">
            <v>西野　麻奈美</v>
          </cell>
          <cell r="H22" t="str">
            <v>佐世保LTC</v>
          </cell>
          <cell r="I22" t="str">
            <v>佐世保LTC</v>
          </cell>
          <cell r="L22">
            <v>35389</v>
          </cell>
        </row>
        <row r="23">
          <cell r="E23">
            <v>8</v>
          </cell>
          <cell r="F23" t="str">
            <v>稲田　くるみ</v>
          </cell>
          <cell r="G23" t="str">
            <v>吉永　汐里</v>
          </cell>
          <cell r="H23" t="str">
            <v>延岡ロイヤル</v>
          </cell>
          <cell r="I23" t="str">
            <v>延岡ロイヤル</v>
          </cell>
          <cell r="L23">
            <v>35109</v>
          </cell>
        </row>
        <row r="24">
          <cell r="E24">
            <v>9</v>
          </cell>
          <cell r="F24" t="str">
            <v>佐藤　紫衣</v>
          </cell>
          <cell r="G24" t="str">
            <v>溝口　郁海</v>
          </cell>
          <cell r="H24" t="str">
            <v>延岡ロイヤル</v>
          </cell>
          <cell r="I24" t="str">
            <v>延岡ロイヤル</v>
          </cell>
          <cell r="L24">
            <v>34493</v>
          </cell>
        </row>
        <row r="25">
          <cell r="E25">
            <v>10</v>
          </cell>
          <cell r="F25" t="str">
            <v>迫田　真菜</v>
          </cell>
          <cell r="G25" t="str">
            <v>黒木　絢子</v>
          </cell>
          <cell r="H25" t="str">
            <v>ミリオンJR</v>
          </cell>
          <cell r="I25" t="str">
            <v>ミリオンJR</v>
          </cell>
          <cell r="L25">
            <v>34936</v>
          </cell>
        </row>
        <row r="26">
          <cell r="E26">
            <v>11</v>
          </cell>
          <cell r="F26" t="str">
            <v>河原　愛美</v>
          </cell>
          <cell r="G26" t="str">
            <v>富永　里穂</v>
          </cell>
          <cell r="H26" t="str">
            <v>イワキリＪｒ</v>
          </cell>
          <cell r="I26" t="str">
            <v>イワキリＪｒ</v>
          </cell>
          <cell r="L26" t="str">
            <v> 1994/6/25</v>
          </cell>
        </row>
        <row r="27">
          <cell r="E27">
            <v>12</v>
          </cell>
          <cell r="F27" t="str">
            <v>山口夏穂</v>
          </cell>
          <cell r="G27" t="str">
            <v>中嶋　優</v>
          </cell>
          <cell r="H27" t="str">
            <v>小林Jrテニス</v>
          </cell>
          <cell r="I27" t="str">
            <v>小林Jrテニス</v>
          </cell>
          <cell r="L27" t="str">
            <v> １９９２/６/３</v>
          </cell>
        </row>
        <row r="28">
          <cell r="E28">
            <v>13</v>
          </cell>
          <cell r="F28" t="str">
            <v>日笠山　由貴</v>
          </cell>
          <cell r="G28" t="str">
            <v>川畑　ほのか</v>
          </cell>
          <cell r="H28" t="str">
            <v>大原クラブ</v>
          </cell>
          <cell r="I28" t="str">
            <v>松野JR</v>
          </cell>
          <cell r="L28">
            <v>33626</v>
          </cell>
        </row>
        <row r="29">
          <cell r="E29">
            <v>14</v>
          </cell>
          <cell r="F29" t="str">
            <v>黒原　亜耶</v>
          </cell>
          <cell r="G29" t="str">
            <v>日高　　茜</v>
          </cell>
          <cell r="H29" t="str">
            <v>チーム村雲</v>
          </cell>
          <cell r="I29" t="str">
            <v>チーム村雲</v>
          </cell>
          <cell r="L29" t="str">
            <v>1992.3.3</v>
          </cell>
        </row>
        <row r="30">
          <cell r="E30">
            <v>15</v>
          </cell>
          <cell r="F30" t="str">
            <v>重山　奈緒</v>
          </cell>
          <cell r="G30" t="str">
            <v>松元　菜奈</v>
          </cell>
          <cell r="H30" t="str">
            <v>チーム村雲</v>
          </cell>
          <cell r="I30" t="str">
            <v>小林Jrテニス</v>
          </cell>
          <cell r="L30" t="str">
            <v>１９９２．１．7</v>
          </cell>
        </row>
        <row r="31">
          <cell r="E31">
            <v>16</v>
          </cell>
          <cell r="F31" t="str">
            <v>久本　美樹</v>
          </cell>
          <cell r="G31" t="str">
            <v>井脇　由加里</v>
          </cell>
          <cell r="H31" t="str">
            <v>高崎中学校</v>
          </cell>
          <cell r="I31" t="str">
            <v>高崎中学校</v>
          </cell>
          <cell r="L31" t="str">
            <v>1992.12.14</v>
          </cell>
        </row>
        <row r="32">
          <cell r="E32">
            <v>17</v>
          </cell>
          <cell r="F32" t="str">
            <v>福留　莉子</v>
          </cell>
          <cell r="G32" t="str">
            <v>安藤　瑠璃</v>
          </cell>
          <cell r="H32" t="str">
            <v>白銀坂JR</v>
          </cell>
          <cell r="I32" t="str">
            <v>白銀坂JR</v>
          </cell>
          <cell r="J32" t="str">
            <v>全国選抜九州Dベスト４</v>
          </cell>
          <cell r="K32" t="str">
            <v>全国選抜九州Dベスト４</v>
          </cell>
          <cell r="L32">
            <v>33928</v>
          </cell>
        </row>
        <row r="33">
          <cell r="E33">
            <v>18</v>
          </cell>
          <cell r="F33" t="str">
            <v>甲斐　優季</v>
          </cell>
          <cell r="G33" t="str">
            <v>渡部　李香</v>
          </cell>
          <cell r="H33" t="str">
            <v>ライジングサン</v>
          </cell>
          <cell r="I33" t="str">
            <v>小林JRテニス</v>
          </cell>
          <cell r="L33" t="str">
            <v>１９９３．８．１９</v>
          </cell>
        </row>
        <row r="34">
          <cell r="E34">
            <v>19</v>
          </cell>
          <cell r="F34" t="str">
            <v>道下　香純</v>
          </cell>
          <cell r="H34" t="str">
            <v>佐世保LTC</v>
          </cell>
          <cell r="L34">
            <v>33846</v>
          </cell>
        </row>
        <row r="35">
          <cell r="E35">
            <v>20</v>
          </cell>
          <cell r="F35" t="str">
            <v>染矢　志帆子</v>
          </cell>
          <cell r="G35" t="str">
            <v>千綿　春菜</v>
          </cell>
          <cell r="H35" t="str">
            <v>延岡ロイヤル</v>
          </cell>
          <cell r="I35" t="str">
            <v>延岡ロイヤル</v>
          </cell>
          <cell r="L35">
            <v>34113</v>
          </cell>
        </row>
        <row r="36">
          <cell r="E36">
            <v>21</v>
          </cell>
          <cell r="F36" t="str">
            <v>新田　唯</v>
          </cell>
          <cell r="G36" t="str">
            <v>伊達　千恵</v>
          </cell>
          <cell r="H36" t="str">
            <v>延岡ロイヤル</v>
          </cell>
          <cell r="I36" t="str">
            <v>延岡ロイヤル</v>
          </cell>
          <cell r="L36">
            <v>33613</v>
          </cell>
        </row>
        <row r="37">
          <cell r="E37">
            <v>22</v>
          </cell>
          <cell r="F37" t="str">
            <v>麻生　晃世</v>
          </cell>
          <cell r="G37" t="str">
            <v>熊本　郁実</v>
          </cell>
          <cell r="H37" t="str">
            <v>BJ</v>
          </cell>
          <cell r="I37" t="str">
            <v>延岡ロイヤル</v>
          </cell>
          <cell r="J37" t="str">
            <v>九州JR７位</v>
          </cell>
          <cell r="K37" t="str">
            <v>県中学選手権優勝</v>
          </cell>
          <cell r="L37">
            <v>33349</v>
          </cell>
        </row>
        <row r="38">
          <cell r="E38">
            <v>23</v>
          </cell>
          <cell r="F38" t="str">
            <v>斎藤　志緒美</v>
          </cell>
          <cell r="G38" t="str">
            <v>迫田　愛里</v>
          </cell>
          <cell r="H38" t="str">
            <v>久峰中</v>
          </cell>
          <cell r="I38" t="str">
            <v>ミリオンJR</v>
          </cell>
          <cell r="L38">
            <v>33087</v>
          </cell>
        </row>
        <row r="39">
          <cell r="E39">
            <v>24</v>
          </cell>
          <cell r="F39" t="str">
            <v>平原　しおり</v>
          </cell>
          <cell r="G39" t="str">
            <v>齋藤　杏奈</v>
          </cell>
          <cell r="H39" t="str">
            <v>ATA</v>
          </cell>
          <cell r="I39" t="str">
            <v>白銀坂JR</v>
          </cell>
          <cell r="J39" t="str">
            <v>樋口杯D優勝</v>
          </cell>
          <cell r="K39" t="str">
            <v>樋口杯D優勝</v>
          </cell>
          <cell r="L39">
            <v>33518</v>
          </cell>
        </row>
        <row r="40">
          <cell r="E40">
            <v>25</v>
          </cell>
          <cell r="F40" t="str">
            <v>上谷紀子</v>
          </cell>
          <cell r="G40" t="str">
            <v>中屋敷　知美</v>
          </cell>
          <cell r="H40" t="str">
            <v>小林JRテニス</v>
          </cell>
          <cell r="I40" t="str">
            <v>小林JRテニス</v>
          </cell>
          <cell r="J40" t="str">
            <v>県新人戦best８</v>
          </cell>
          <cell r="L40" t="str">
            <v> １９９０/２/２６</v>
          </cell>
        </row>
        <row r="41">
          <cell r="E41">
            <v>26</v>
          </cell>
          <cell r="F41" t="str">
            <v>豊田　知代</v>
          </cell>
          <cell r="G41" t="str">
            <v>小泉　嬉子</v>
          </cell>
          <cell r="H41" t="str">
            <v>延岡ロイヤル</v>
          </cell>
          <cell r="I41" t="str">
            <v>延岡ロイヤル</v>
          </cell>
          <cell r="L41">
            <v>33247</v>
          </cell>
        </row>
        <row r="42">
          <cell r="E42">
            <v>27</v>
          </cell>
          <cell r="F42" t="str">
            <v>西村　明日那</v>
          </cell>
          <cell r="G42" t="str">
            <v>佐藤　香奈</v>
          </cell>
          <cell r="H42" t="str">
            <v>延岡ロイヤル</v>
          </cell>
          <cell r="I42" t="str">
            <v>延岡ロイヤル</v>
          </cell>
          <cell r="L42">
            <v>33470</v>
          </cell>
        </row>
        <row r="43">
          <cell r="E43">
            <v>28</v>
          </cell>
          <cell r="F43" t="str">
            <v>佐藤　華夏</v>
          </cell>
          <cell r="G43" t="str">
            <v>小川　由貴実</v>
          </cell>
          <cell r="H43" t="str">
            <v>延岡ロイヤル</v>
          </cell>
          <cell r="I43" t="str">
            <v>延岡ロイヤル</v>
          </cell>
          <cell r="L43">
            <v>33417</v>
          </cell>
        </row>
        <row r="44">
          <cell r="E44">
            <v>29</v>
          </cell>
          <cell r="F44" t="str">
            <v>岩切　鮎美</v>
          </cell>
          <cell r="G44" t="str">
            <v>河野　美里</v>
          </cell>
          <cell r="H44" t="str">
            <v>高鍋高校</v>
          </cell>
          <cell r="I44" t="str">
            <v>高鍋高校</v>
          </cell>
        </row>
        <row r="45">
          <cell r="E45">
            <v>30</v>
          </cell>
          <cell r="F45" t="str">
            <v>堀口　明香</v>
          </cell>
          <cell r="G45" t="str">
            <v>中園　貴絵</v>
          </cell>
          <cell r="H45" t="str">
            <v>鹿児島純心</v>
          </cell>
          <cell r="I45" t="str">
            <v>鹿児島純心</v>
          </cell>
          <cell r="L45">
            <v>32944</v>
          </cell>
        </row>
        <row r="46">
          <cell r="E46">
            <v>31</v>
          </cell>
          <cell r="F46" t="str">
            <v>淵脇　みゆき</v>
          </cell>
          <cell r="G46" t="str">
            <v>鐘ヶ江　恵</v>
          </cell>
          <cell r="H46" t="str">
            <v>純心クラブ</v>
          </cell>
          <cell r="I46" t="str">
            <v>純心クラブ</v>
          </cell>
          <cell r="J46" t="str">
            <v>インターハイ県予選優勝</v>
          </cell>
          <cell r="K46" t="str">
            <v>インターハイ県予選優勝</v>
          </cell>
          <cell r="L46">
            <v>32315</v>
          </cell>
        </row>
        <row r="47">
          <cell r="E47">
            <v>32</v>
          </cell>
          <cell r="F47" t="str">
            <v>日野　梨絵子</v>
          </cell>
          <cell r="G47" t="str">
            <v>泥谷　由華</v>
          </cell>
          <cell r="H47" t="str">
            <v>別府青山高校</v>
          </cell>
          <cell r="I47" t="str">
            <v>別府青山高校</v>
          </cell>
          <cell r="L47">
            <v>32913</v>
          </cell>
        </row>
        <row r="48">
          <cell r="E48">
            <v>33</v>
          </cell>
          <cell r="F48" t="str">
            <v>矢田　夏希</v>
          </cell>
          <cell r="G48" t="str">
            <v>安部　祐美</v>
          </cell>
          <cell r="H48" t="str">
            <v>別府青山高校</v>
          </cell>
          <cell r="I48" t="str">
            <v>別府青山高校</v>
          </cell>
          <cell r="L48">
            <v>32378</v>
          </cell>
        </row>
        <row r="49">
          <cell r="E49">
            <v>34</v>
          </cell>
          <cell r="F49" t="str">
            <v>大津　えり</v>
          </cell>
          <cell r="G49" t="str">
            <v>佐伯　和音</v>
          </cell>
          <cell r="H49" t="str">
            <v>別府青山高校</v>
          </cell>
          <cell r="I49" t="str">
            <v>別府青山高校</v>
          </cell>
          <cell r="L49">
            <v>32952</v>
          </cell>
        </row>
        <row r="50">
          <cell r="E50">
            <v>35</v>
          </cell>
          <cell r="F50" t="str">
            <v>安部　久乃</v>
          </cell>
          <cell r="G50" t="str">
            <v>伊藤　芳恵</v>
          </cell>
          <cell r="H50" t="str">
            <v>別府青山高校</v>
          </cell>
          <cell r="I50" t="str">
            <v>別府青山高校</v>
          </cell>
          <cell r="L50">
            <v>32314</v>
          </cell>
        </row>
        <row r="51">
          <cell r="E51">
            <v>36</v>
          </cell>
          <cell r="F51" t="str">
            <v>濱田　知佳</v>
          </cell>
          <cell r="G51" t="str">
            <v>乾　　恭子</v>
          </cell>
          <cell r="H51" t="str">
            <v>宮崎学園</v>
          </cell>
          <cell r="I51" t="str">
            <v>宮崎学園</v>
          </cell>
          <cell r="J51" t="str">
            <v>新人戦ベスト４</v>
          </cell>
          <cell r="K51" t="str">
            <v>新人戦ベスト４</v>
          </cell>
          <cell r="L51">
            <v>32306</v>
          </cell>
        </row>
        <row r="52">
          <cell r="E52">
            <v>37</v>
          </cell>
          <cell r="F52" t="str">
            <v>金丸　愛里</v>
          </cell>
          <cell r="G52" t="str">
            <v>小迫　安弥</v>
          </cell>
          <cell r="H52" t="str">
            <v>宮崎学園</v>
          </cell>
          <cell r="I52" t="str">
            <v>宮崎学園</v>
          </cell>
          <cell r="L52">
            <v>33556</v>
          </cell>
        </row>
        <row r="53">
          <cell r="E53">
            <v>38</v>
          </cell>
          <cell r="F53" t="str">
            <v>安藤　美里</v>
          </cell>
          <cell r="G53" t="str">
            <v>安藤　はるな</v>
          </cell>
          <cell r="H53" t="str">
            <v>純心高クラブ</v>
          </cell>
          <cell r="I53" t="str">
            <v>純心高クラブ</v>
          </cell>
          <cell r="L53">
            <v>32903</v>
          </cell>
        </row>
        <row r="54">
          <cell r="E54">
            <v>39</v>
          </cell>
          <cell r="F54" t="str">
            <v>荒木　史織</v>
          </cell>
          <cell r="G54" t="str">
            <v>岩坂　美希</v>
          </cell>
          <cell r="H54" t="str">
            <v>宮崎商業高校</v>
          </cell>
          <cell r="I54" t="str">
            <v>宮崎商業高校</v>
          </cell>
          <cell r="L54">
            <v>32892</v>
          </cell>
        </row>
        <row r="55">
          <cell r="E55">
            <v>40</v>
          </cell>
          <cell r="F55" t="str">
            <v>伊達　美友</v>
          </cell>
          <cell r="G55" t="str">
            <v>藤崎　景子</v>
          </cell>
          <cell r="H55" t="str">
            <v>宮崎商業高校</v>
          </cell>
          <cell r="I55" t="str">
            <v>宮崎南高校</v>
          </cell>
          <cell r="L55">
            <v>32843</v>
          </cell>
        </row>
        <row r="56">
          <cell r="E56">
            <v>41</v>
          </cell>
          <cell r="F56" t="str">
            <v>亀重　結子</v>
          </cell>
          <cell r="G56" t="str">
            <v>山之内　由季</v>
          </cell>
          <cell r="H56" t="str">
            <v>延岡高校</v>
          </cell>
          <cell r="I56" t="str">
            <v>延岡高校</v>
          </cell>
          <cell r="L56">
            <v>32444</v>
          </cell>
        </row>
        <row r="57">
          <cell r="E57">
            <v>42</v>
          </cell>
          <cell r="F57" t="str">
            <v>鉾之原　可南子</v>
          </cell>
          <cell r="G57" t="str">
            <v>森島　枝里子</v>
          </cell>
          <cell r="H57" t="str">
            <v>延岡高校</v>
          </cell>
          <cell r="I57" t="str">
            <v>延岡高校</v>
          </cell>
          <cell r="L57">
            <v>32416</v>
          </cell>
        </row>
        <row r="58">
          <cell r="E58">
            <v>43</v>
          </cell>
          <cell r="F58" t="str">
            <v>志賀　未奈美</v>
          </cell>
          <cell r="G58" t="str">
            <v>山本　彩由美</v>
          </cell>
          <cell r="H58" t="str">
            <v>延岡高校</v>
          </cell>
          <cell r="I58" t="str">
            <v>延岡高校</v>
          </cell>
          <cell r="L58">
            <v>32456</v>
          </cell>
        </row>
        <row r="59">
          <cell r="E59">
            <v>44</v>
          </cell>
          <cell r="F59" t="str">
            <v>首藤　友里子</v>
          </cell>
          <cell r="G59" t="str">
            <v>児崎　有希</v>
          </cell>
          <cell r="H59" t="str">
            <v>延岡高校</v>
          </cell>
          <cell r="I59" t="str">
            <v>延岡高校</v>
          </cell>
          <cell r="L59">
            <v>32562</v>
          </cell>
        </row>
        <row r="60">
          <cell r="E60">
            <v>45</v>
          </cell>
          <cell r="F60" t="str">
            <v>永岡　のぞみ</v>
          </cell>
          <cell r="G60" t="str">
            <v>平塚　桂子</v>
          </cell>
          <cell r="H60" t="str">
            <v>高鍋高校</v>
          </cell>
          <cell r="I60" t="str">
            <v>高鍋高校</v>
          </cell>
        </row>
        <row r="61">
          <cell r="E61">
            <v>46</v>
          </cell>
          <cell r="F61" t="str">
            <v>岩切　美咲</v>
          </cell>
          <cell r="G61" t="str">
            <v>比江島　愛</v>
          </cell>
          <cell r="H61" t="str">
            <v>高鍋高校</v>
          </cell>
          <cell r="I61" t="str">
            <v>高鍋高校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男子名簿"/>
      <sheetName val="女子名簿"/>
      <sheetName val="男子D集計"/>
      <sheetName val="女子D集計"/>
      <sheetName val="18男D"/>
      <sheetName val="16男D"/>
      <sheetName val="14男D"/>
      <sheetName val="12男D"/>
      <sheetName val="18女D"/>
      <sheetName val="16女D"/>
      <sheetName val="14女D"/>
      <sheetName val="12女D"/>
      <sheetName val="決勝トーナメント"/>
    </sheetNames>
    <sheetDataSet>
      <sheetData sheetId="2">
        <row r="15">
          <cell r="E15" t="str">
            <v>*</v>
          </cell>
          <cell r="F15" t="str">
            <v>氏　　名</v>
          </cell>
          <cell r="G15" t="str">
            <v>氏　　名</v>
          </cell>
          <cell r="H15" t="str">
            <v>所　　属</v>
          </cell>
          <cell r="I15" t="str">
            <v>所　　属</v>
          </cell>
          <cell r="J15" t="str">
            <v>戦績</v>
          </cell>
          <cell r="K15" t="str">
            <v>戦績</v>
          </cell>
          <cell r="L15" t="str">
            <v>生年月日</v>
          </cell>
        </row>
        <row r="16">
          <cell r="E16">
            <v>1</v>
          </cell>
          <cell r="F16" t="str">
            <v>成松　智希</v>
          </cell>
          <cell r="G16" t="str">
            <v>志風　友規</v>
          </cell>
          <cell r="H16" t="str">
            <v>ルーデンスTC</v>
          </cell>
          <cell r="I16" t="str">
            <v>エルグ</v>
          </cell>
          <cell r="J16" t="str">
            <v>全中九州大会出場</v>
          </cell>
          <cell r="K16" t="str">
            <v>全日本JR九州出場</v>
          </cell>
          <cell r="L16">
            <v>34442</v>
          </cell>
        </row>
        <row r="17">
          <cell r="E17">
            <v>2</v>
          </cell>
          <cell r="F17" t="str">
            <v>池ノ上　理宇</v>
          </cell>
          <cell r="G17" t="str">
            <v>宮路　啓太</v>
          </cell>
          <cell r="H17" t="str">
            <v>エアポートTC</v>
          </cell>
          <cell r="I17" t="str">
            <v>白銀坂JR</v>
          </cell>
          <cell r="L17">
            <v>34632</v>
          </cell>
        </row>
        <row r="18">
          <cell r="E18">
            <v>3</v>
          </cell>
          <cell r="F18" t="str">
            <v>中村　健斗</v>
          </cell>
          <cell r="G18" t="str">
            <v>坂元　悠真</v>
          </cell>
          <cell r="H18" t="str">
            <v>STA</v>
          </cell>
          <cell r="I18" t="str">
            <v>STA</v>
          </cell>
          <cell r="L18">
            <v>34611</v>
          </cell>
        </row>
        <row r="19">
          <cell r="E19">
            <v>4</v>
          </cell>
          <cell r="F19" t="str">
            <v>永易　龍太郎</v>
          </cell>
          <cell r="G19" t="str">
            <v>吉田　凌樹</v>
          </cell>
          <cell r="H19" t="str">
            <v>シーガイアJr</v>
          </cell>
          <cell r="I19" t="str">
            <v>シーガイアJr</v>
          </cell>
          <cell r="L19">
            <v>34468</v>
          </cell>
        </row>
        <row r="20">
          <cell r="E20">
            <v>5</v>
          </cell>
          <cell r="F20" t="str">
            <v>西野　拓郎</v>
          </cell>
          <cell r="G20" t="str">
            <v>江代　光甫</v>
          </cell>
          <cell r="H20" t="str">
            <v>佐世保LTC</v>
          </cell>
          <cell r="I20" t="str">
            <v>佐世保LTC</v>
          </cell>
          <cell r="L20">
            <v>34896</v>
          </cell>
        </row>
        <row r="21">
          <cell r="E21">
            <v>6</v>
          </cell>
          <cell r="F21" t="str">
            <v>伊藤　孝史郎</v>
          </cell>
          <cell r="G21" t="str">
            <v>井上　敬博</v>
          </cell>
          <cell r="H21" t="str">
            <v>延岡ロイヤル</v>
          </cell>
          <cell r="I21" t="str">
            <v>ライジングサン</v>
          </cell>
          <cell r="L21">
            <v>34390</v>
          </cell>
        </row>
        <row r="22">
          <cell r="E22">
            <v>7</v>
          </cell>
          <cell r="F22" t="str">
            <v>染矢　和隆</v>
          </cell>
          <cell r="G22" t="str">
            <v>千綿　蒔</v>
          </cell>
          <cell r="H22" t="str">
            <v>延岡ロイヤル</v>
          </cell>
          <cell r="I22" t="str">
            <v>延岡ロイヤル</v>
          </cell>
          <cell r="L22">
            <v>34633</v>
          </cell>
        </row>
        <row r="23">
          <cell r="E23">
            <v>8</v>
          </cell>
          <cell r="F23" t="str">
            <v>近藤　ゆうすけ</v>
          </cell>
          <cell r="G23" t="str">
            <v>田口　英樹</v>
          </cell>
          <cell r="H23" t="str">
            <v>ライジングサン</v>
          </cell>
          <cell r="I23" t="str">
            <v>延岡ロイヤル</v>
          </cell>
          <cell r="L23" t="str">
            <v>１９９５．３．１７</v>
          </cell>
        </row>
        <row r="24">
          <cell r="E24">
            <v>9</v>
          </cell>
          <cell r="F24" t="str">
            <v>小川　航平</v>
          </cell>
          <cell r="G24" t="str">
            <v>江崎　佑太</v>
          </cell>
          <cell r="H24" t="str">
            <v>延岡ロイヤル</v>
          </cell>
          <cell r="I24" t="str">
            <v>延岡ロイヤル</v>
          </cell>
          <cell r="L24">
            <v>34365</v>
          </cell>
        </row>
        <row r="25">
          <cell r="E25">
            <v>10</v>
          </cell>
          <cell r="F25" t="str">
            <v>内田　翔</v>
          </cell>
          <cell r="G25" t="str">
            <v>永田　和大</v>
          </cell>
          <cell r="H25" t="str">
            <v>ミリオンJR</v>
          </cell>
          <cell r="I25" t="str">
            <v>ミリオンJR</v>
          </cell>
          <cell r="L25">
            <v>34469</v>
          </cell>
        </row>
        <row r="26">
          <cell r="E26">
            <v>11</v>
          </cell>
          <cell r="F26" t="str">
            <v>高橋　翼</v>
          </cell>
          <cell r="G26" t="str">
            <v>原口　祐一</v>
          </cell>
          <cell r="H26" t="str">
            <v>イワキリＪｒ</v>
          </cell>
          <cell r="I26" t="str">
            <v>イワキリＪｒ</v>
          </cell>
          <cell r="L26">
            <v>34584</v>
          </cell>
        </row>
        <row r="27">
          <cell r="E27">
            <v>12</v>
          </cell>
          <cell r="F27" t="str">
            <v>成松　貴大</v>
          </cell>
          <cell r="G27" t="str">
            <v>小崎　直人</v>
          </cell>
          <cell r="H27" t="str">
            <v>ルーデンスTC</v>
          </cell>
          <cell r="I27" t="str">
            <v>ルーデンスTC</v>
          </cell>
          <cell r="J27" t="str">
            <v>全中九州大会出場</v>
          </cell>
          <cell r="K27" t="str">
            <v>全日本JR九州出場</v>
          </cell>
          <cell r="L27">
            <v>33816</v>
          </cell>
        </row>
        <row r="28">
          <cell r="E28">
            <v>13</v>
          </cell>
          <cell r="F28" t="str">
            <v>江籠　松頼</v>
          </cell>
          <cell r="G28" t="str">
            <v>松永　慶太</v>
          </cell>
          <cell r="H28" t="str">
            <v>チャットクラブ</v>
          </cell>
          <cell r="I28" t="str">
            <v>チャットクラブ</v>
          </cell>
          <cell r="L28">
            <v>33979</v>
          </cell>
        </row>
        <row r="29">
          <cell r="E29">
            <v>14</v>
          </cell>
          <cell r="F29" t="str">
            <v>西ノ村尚也</v>
          </cell>
          <cell r="G29" t="str">
            <v>山口健護</v>
          </cell>
          <cell r="H29" t="str">
            <v>小林Jrテニス</v>
          </cell>
          <cell r="I29" t="str">
            <v>リザーブ</v>
          </cell>
          <cell r="L29" t="str">
            <v> １９９３/５/５</v>
          </cell>
        </row>
        <row r="30">
          <cell r="E30">
            <v>15</v>
          </cell>
          <cell r="F30" t="str">
            <v>長友　盛志郎</v>
          </cell>
          <cell r="G30" t="str">
            <v>木下　祐輝</v>
          </cell>
          <cell r="H30" t="str">
            <v>飛江田JR</v>
          </cell>
          <cell r="I30" t="str">
            <v>飛江田JR</v>
          </cell>
          <cell r="L30">
            <v>34066</v>
          </cell>
        </row>
        <row r="31">
          <cell r="E31">
            <v>16</v>
          </cell>
          <cell r="F31" t="str">
            <v>梶田　知廉</v>
          </cell>
          <cell r="G31" t="str">
            <v>今梄　廉二郎</v>
          </cell>
          <cell r="H31" t="str">
            <v>チーム村雲</v>
          </cell>
          <cell r="I31" t="str">
            <v>チーム村雲</v>
          </cell>
          <cell r="L31">
            <v>33630</v>
          </cell>
        </row>
        <row r="32">
          <cell r="E32">
            <v>17</v>
          </cell>
          <cell r="F32" t="str">
            <v>林　裕一郎</v>
          </cell>
          <cell r="G32" t="str">
            <v>西田　浩輝</v>
          </cell>
          <cell r="H32" t="str">
            <v>ダンロップ</v>
          </cell>
          <cell r="I32" t="str">
            <v>STA</v>
          </cell>
          <cell r="L32">
            <v>33990</v>
          </cell>
        </row>
        <row r="33">
          <cell r="E33">
            <v>18</v>
          </cell>
          <cell r="F33" t="str">
            <v>吉田　唯将</v>
          </cell>
          <cell r="G33" t="str">
            <v>鮫島　隼人</v>
          </cell>
          <cell r="H33" t="str">
            <v>トレディア</v>
          </cell>
          <cell r="I33" t="str">
            <v>トレディア</v>
          </cell>
          <cell r="L33">
            <v>34185</v>
          </cell>
        </row>
        <row r="34">
          <cell r="E34">
            <v>19</v>
          </cell>
          <cell r="F34" t="str">
            <v>橋本　涼</v>
          </cell>
          <cell r="G34" t="str">
            <v>榎本　章吾</v>
          </cell>
          <cell r="H34" t="str">
            <v>シーガイアJr</v>
          </cell>
          <cell r="I34" t="str">
            <v>シーガイアJr</v>
          </cell>
          <cell r="L34">
            <v>34176</v>
          </cell>
        </row>
        <row r="35">
          <cell r="E35">
            <v>20</v>
          </cell>
          <cell r="F35" t="str">
            <v>坂本　清一朗</v>
          </cell>
          <cell r="G35" t="str">
            <v>河野　覚伸</v>
          </cell>
          <cell r="H35" t="str">
            <v>シーガイアJr</v>
          </cell>
          <cell r="I35" t="str">
            <v>シーガイアJr</v>
          </cell>
          <cell r="L35">
            <v>33828</v>
          </cell>
        </row>
        <row r="36">
          <cell r="E36">
            <v>21</v>
          </cell>
          <cell r="F36" t="str">
            <v>永易　恭之介</v>
          </cell>
          <cell r="G36" t="str">
            <v>前田　充範</v>
          </cell>
          <cell r="H36" t="str">
            <v>シーガイアJr</v>
          </cell>
          <cell r="I36" t="str">
            <v>シーガイアJr</v>
          </cell>
          <cell r="L36">
            <v>33618</v>
          </cell>
        </row>
        <row r="37">
          <cell r="E37">
            <v>22</v>
          </cell>
          <cell r="F37" t="str">
            <v>近藤　暢宏</v>
          </cell>
          <cell r="G37" t="str">
            <v>日野　剛志</v>
          </cell>
          <cell r="H37" t="str">
            <v>ライジングサン</v>
          </cell>
          <cell r="I37" t="str">
            <v>ライジングサン</v>
          </cell>
          <cell r="L37" t="str">
            <v>１９９３．４．１５</v>
          </cell>
        </row>
        <row r="38">
          <cell r="E38">
            <v>23</v>
          </cell>
          <cell r="F38" t="str">
            <v>田村　隆樹</v>
          </cell>
          <cell r="G38" t="str">
            <v>小野　泰輔</v>
          </cell>
          <cell r="H38" t="str">
            <v>清武JR</v>
          </cell>
          <cell r="I38" t="str">
            <v>清武JR</v>
          </cell>
          <cell r="L38">
            <v>33988</v>
          </cell>
        </row>
        <row r="39">
          <cell r="E39">
            <v>24</v>
          </cell>
          <cell r="F39" t="str">
            <v>杉本　憲太</v>
          </cell>
          <cell r="H39" t="str">
            <v>鹿町TC</v>
          </cell>
          <cell r="L39">
            <v>33819</v>
          </cell>
        </row>
        <row r="40">
          <cell r="E40">
            <v>25</v>
          </cell>
          <cell r="F40" t="str">
            <v>小村　尚弘</v>
          </cell>
          <cell r="G40" t="str">
            <v>田口　将伍</v>
          </cell>
          <cell r="H40" t="str">
            <v>延岡ロイヤル</v>
          </cell>
          <cell r="I40" t="str">
            <v>延岡ロイヤル</v>
          </cell>
          <cell r="L40">
            <v>33816</v>
          </cell>
        </row>
        <row r="41">
          <cell r="E41">
            <v>26</v>
          </cell>
          <cell r="F41" t="str">
            <v>小村　拓也</v>
          </cell>
          <cell r="G41" t="str">
            <v>佐藤　宏太</v>
          </cell>
          <cell r="H41" t="str">
            <v>延岡ロイヤル</v>
          </cell>
          <cell r="I41" t="str">
            <v>延岡ロイヤル</v>
          </cell>
          <cell r="L41">
            <v>33816</v>
          </cell>
        </row>
        <row r="42">
          <cell r="E42">
            <v>27</v>
          </cell>
          <cell r="F42" t="str">
            <v>内田　菜大</v>
          </cell>
          <cell r="G42" t="str">
            <v>川俣　俊太郎</v>
          </cell>
          <cell r="H42" t="str">
            <v>ミリオンJR</v>
          </cell>
          <cell r="I42" t="str">
            <v>ミリオンJR</v>
          </cell>
          <cell r="L42">
            <v>33801</v>
          </cell>
        </row>
        <row r="43">
          <cell r="E43">
            <v>28</v>
          </cell>
          <cell r="F43" t="str">
            <v>中村　拓真</v>
          </cell>
          <cell r="G43" t="str">
            <v>松井　孝弘</v>
          </cell>
          <cell r="H43" t="str">
            <v>シーガイアJr </v>
          </cell>
          <cell r="I43" t="str">
            <v>ミリオンJR</v>
          </cell>
          <cell r="L43">
            <v>33786</v>
          </cell>
        </row>
        <row r="44">
          <cell r="E44">
            <v>29</v>
          </cell>
          <cell r="F44" t="str">
            <v>林　賢太郎</v>
          </cell>
          <cell r="G44" t="str">
            <v>保原  充宏</v>
          </cell>
          <cell r="H44" t="str">
            <v>大分舞鶴高校</v>
          </cell>
          <cell r="I44" t="str">
            <v>大分Ｊｒ</v>
          </cell>
          <cell r="L44">
            <v>32929</v>
          </cell>
        </row>
        <row r="45">
          <cell r="E45">
            <v>30</v>
          </cell>
          <cell r="F45" t="str">
            <v>山口　一馬</v>
          </cell>
          <cell r="G45" t="str">
            <v>石田　真也</v>
          </cell>
          <cell r="H45" t="str">
            <v>飛江田JR</v>
          </cell>
          <cell r="I45" t="str">
            <v>飛江田JR</v>
          </cell>
          <cell r="L45">
            <v>33184</v>
          </cell>
        </row>
        <row r="46">
          <cell r="E46">
            <v>31</v>
          </cell>
          <cell r="F46" t="str">
            <v>帖佐　卓寛</v>
          </cell>
          <cell r="G46" t="str">
            <v>河野　智洋</v>
          </cell>
          <cell r="H46" t="str">
            <v>飛江田JR</v>
          </cell>
          <cell r="I46" t="str">
            <v>飛江田JR</v>
          </cell>
          <cell r="L46">
            <v>33326</v>
          </cell>
        </row>
        <row r="47">
          <cell r="E47">
            <v>32</v>
          </cell>
          <cell r="F47" t="str">
            <v>日高　真志</v>
          </cell>
          <cell r="G47" t="str">
            <v>中村　優臣</v>
          </cell>
          <cell r="H47" t="str">
            <v>チーム村雲</v>
          </cell>
          <cell r="I47" t="str">
            <v>チーム村雲</v>
          </cell>
        </row>
        <row r="48">
          <cell r="E48">
            <v>33</v>
          </cell>
          <cell r="F48" t="str">
            <v>喜多　省太郎</v>
          </cell>
          <cell r="G48" t="str">
            <v>田沢　省吾</v>
          </cell>
          <cell r="H48" t="str">
            <v>シーガイアJr</v>
          </cell>
          <cell r="I48" t="str">
            <v>日向学院</v>
          </cell>
          <cell r="L48">
            <v>33156</v>
          </cell>
        </row>
        <row r="49">
          <cell r="E49">
            <v>34</v>
          </cell>
          <cell r="F49" t="str">
            <v>大竹　英次</v>
          </cell>
          <cell r="G49" t="str">
            <v>西ノ村　祐太</v>
          </cell>
          <cell r="H49" t="str">
            <v>シーガイアJr</v>
          </cell>
          <cell r="I49" t="str">
            <v>小林Jr テニスクラブ</v>
          </cell>
          <cell r="L49">
            <v>33484</v>
          </cell>
        </row>
        <row r="50">
          <cell r="E50">
            <v>35</v>
          </cell>
          <cell r="F50" t="str">
            <v>采女　尚武</v>
          </cell>
          <cell r="G50" t="str">
            <v>古川　清貴</v>
          </cell>
          <cell r="H50" t="str">
            <v>小林JRテニス</v>
          </cell>
          <cell r="I50" t="str">
            <v>小林JRテニス</v>
          </cell>
          <cell r="L50">
            <v>33498</v>
          </cell>
        </row>
        <row r="51">
          <cell r="E51">
            <v>36</v>
          </cell>
          <cell r="F51" t="str">
            <v>西　　優馬</v>
          </cell>
          <cell r="G51" t="str">
            <v>池元　駿也</v>
          </cell>
          <cell r="H51" t="str">
            <v>ライジングサン</v>
          </cell>
          <cell r="I51" t="str">
            <v>ライジングサン</v>
          </cell>
          <cell r="L51">
            <v>32979</v>
          </cell>
        </row>
        <row r="52">
          <cell r="E52">
            <v>37</v>
          </cell>
          <cell r="F52" t="str">
            <v>長友　雄哉</v>
          </cell>
          <cell r="G52" t="str">
            <v>中園　雅明</v>
          </cell>
          <cell r="H52" t="str">
            <v>高鍋高校</v>
          </cell>
          <cell r="I52" t="str">
            <v>高鍋高校</v>
          </cell>
        </row>
        <row r="53">
          <cell r="E53">
            <v>38</v>
          </cell>
          <cell r="F53" t="str">
            <v>城　　浩吉</v>
          </cell>
          <cell r="G53" t="str">
            <v>大石　裕介</v>
          </cell>
          <cell r="H53" t="str">
            <v>高鍋高校</v>
          </cell>
          <cell r="I53" t="str">
            <v>高鍋高校</v>
          </cell>
        </row>
        <row r="54">
          <cell r="E54">
            <v>39</v>
          </cell>
          <cell r="F54" t="str">
            <v>黒木　　翔</v>
          </cell>
          <cell r="G54" t="str">
            <v>栗山　太成</v>
          </cell>
          <cell r="H54" t="str">
            <v>高鍋高校</v>
          </cell>
          <cell r="I54" t="str">
            <v>高鍋高校</v>
          </cell>
        </row>
        <row r="55">
          <cell r="E55">
            <v>40</v>
          </cell>
          <cell r="F55" t="str">
            <v>税田　　将</v>
          </cell>
          <cell r="G55" t="str">
            <v>山路　涼介</v>
          </cell>
          <cell r="H55" t="str">
            <v>高鍋高校</v>
          </cell>
          <cell r="I55" t="str">
            <v>高鍋高校</v>
          </cell>
        </row>
        <row r="56">
          <cell r="E56">
            <v>41</v>
          </cell>
          <cell r="F56" t="str">
            <v>甲斐　亮平</v>
          </cell>
          <cell r="G56" t="str">
            <v>山路　鉱徳</v>
          </cell>
          <cell r="H56" t="str">
            <v>イワキリＪｒ</v>
          </cell>
          <cell r="I56" t="str">
            <v>ファイナルJR</v>
          </cell>
          <cell r="L56" t="str">
            <v> 1991/10/3</v>
          </cell>
        </row>
        <row r="57">
          <cell r="E57">
            <v>42</v>
          </cell>
          <cell r="F57" t="str">
            <v>藤崎　祥太</v>
          </cell>
          <cell r="G57" t="str">
            <v>姫田　一磨</v>
          </cell>
          <cell r="H57" t="str">
            <v>ミリオンJR</v>
          </cell>
          <cell r="I57" t="str">
            <v>シーガイアJr </v>
          </cell>
          <cell r="L57">
            <v>33164</v>
          </cell>
        </row>
        <row r="58">
          <cell r="E58">
            <v>43</v>
          </cell>
          <cell r="F58" t="str">
            <v>川畑　　翼</v>
          </cell>
          <cell r="G58" t="str">
            <v>米倉　吾一</v>
          </cell>
          <cell r="H58" t="str">
            <v>鹿児島中央高校</v>
          </cell>
          <cell r="I58" t="str">
            <v>鹿児島中央高校</v>
          </cell>
          <cell r="L58">
            <v>32856</v>
          </cell>
        </row>
        <row r="59">
          <cell r="E59">
            <v>44</v>
          </cell>
          <cell r="F59" t="str">
            <v>徳重　孝典</v>
          </cell>
          <cell r="G59" t="str">
            <v>中村　淳一</v>
          </cell>
          <cell r="H59" t="str">
            <v>鹿児島商業高校</v>
          </cell>
          <cell r="I59" t="str">
            <v>鹿児島商業高校</v>
          </cell>
          <cell r="J59" t="str">
            <v>県新人戦３位</v>
          </cell>
          <cell r="K59" t="str">
            <v>県新人戦３位</v>
          </cell>
          <cell r="L59">
            <v>32551</v>
          </cell>
        </row>
        <row r="60">
          <cell r="E60">
            <v>45</v>
          </cell>
          <cell r="F60" t="str">
            <v>日高　由其</v>
          </cell>
          <cell r="G60" t="str">
            <v>竹之内　源</v>
          </cell>
          <cell r="H60" t="str">
            <v>鹿児島商業高校</v>
          </cell>
          <cell r="I60" t="str">
            <v>鹿児島商業高校</v>
          </cell>
          <cell r="L60">
            <v>32418</v>
          </cell>
        </row>
        <row r="61">
          <cell r="E61">
            <v>46</v>
          </cell>
          <cell r="F61" t="str">
            <v>内田　光希</v>
          </cell>
          <cell r="G61" t="str">
            <v>岡崎　貴大</v>
          </cell>
          <cell r="H61" t="str">
            <v>STA</v>
          </cell>
          <cell r="I61" t="str">
            <v>STA</v>
          </cell>
          <cell r="L61">
            <v>32696</v>
          </cell>
        </row>
        <row r="62">
          <cell r="E62">
            <v>47</v>
          </cell>
          <cell r="F62" t="str">
            <v>川辺　辰郎</v>
          </cell>
          <cell r="G62" t="str">
            <v>清家　　祐</v>
          </cell>
          <cell r="H62" t="str">
            <v>別府青山高校</v>
          </cell>
          <cell r="I62" t="str">
            <v>別府青山高校</v>
          </cell>
          <cell r="J62" t="str">
            <v>大分県夏季選手権優勝</v>
          </cell>
          <cell r="K62" t="str">
            <v>大分県夏季選手権優勝</v>
          </cell>
          <cell r="L62">
            <v>32394</v>
          </cell>
        </row>
        <row r="63">
          <cell r="E63">
            <v>48</v>
          </cell>
          <cell r="F63" t="str">
            <v>結城　健太</v>
          </cell>
          <cell r="G63" t="str">
            <v>加治　源二郎</v>
          </cell>
          <cell r="H63" t="str">
            <v>別府青山高校</v>
          </cell>
          <cell r="I63" t="str">
            <v>別府青山高校</v>
          </cell>
          <cell r="J63" t="str">
            <v>大分県夏季選手権３位</v>
          </cell>
          <cell r="K63" t="str">
            <v>大分県夏季選手権３位</v>
          </cell>
          <cell r="L63">
            <v>32860</v>
          </cell>
        </row>
        <row r="64">
          <cell r="E64">
            <v>49</v>
          </cell>
          <cell r="F64" t="str">
            <v>栗原　健輔</v>
          </cell>
          <cell r="G64" t="str">
            <v>立石　雄己</v>
          </cell>
          <cell r="H64" t="str">
            <v>別府青山高校</v>
          </cell>
          <cell r="I64" t="str">
            <v>別府青山高校</v>
          </cell>
          <cell r="L64">
            <v>32812</v>
          </cell>
        </row>
        <row r="65">
          <cell r="E65">
            <v>50</v>
          </cell>
          <cell r="F65" t="str">
            <v>恒松　源太</v>
          </cell>
          <cell r="G65" t="str">
            <v>寺本　桂祐</v>
          </cell>
          <cell r="H65" t="str">
            <v>別府青山高校</v>
          </cell>
          <cell r="I65" t="str">
            <v>別府青山高校</v>
          </cell>
          <cell r="L65">
            <v>32624</v>
          </cell>
        </row>
        <row r="66">
          <cell r="E66">
            <v>51</v>
          </cell>
          <cell r="F66" t="str">
            <v>吉田　有毅</v>
          </cell>
          <cell r="G66" t="str">
            <v>木下　和也</v>
          </cell>
          <cell r="H66" t="str">
            <v>別府青山高校</v>
          </cell>
          <cell r="I66" t="str">
            <v>別府青山高校</v>
          </cell>
          <cell r="L66">
            <v>32526</v>
          </cell>
        </row>
        <row r="67">
          <cell r="E67">
            <v>52</v>
          </cell>
          <cell r="F67" t="str">
            <v>大野　哲也</v>
          </cell>
          <cell r="G67" t="str">
            <v>小野　淳貴</v>
          </cell>
          <cell r="H67" t="str">
            <v>別府青山高校</v>
          </cell>
          <cell r="I67" t="str">
            <v>別府青山高校</v>
          </cell>
          <cell r="L67">
            <v>32586</v>
          </cell>
        </row>
        <row r="68">
          <cell r="E68">
            <v>53</v>
          </cell>
          <cell r="F68" t="str">
            <v>後藤　嵩平</v>
          </cell>
          <cell r="G68" t="str">
            <v>馬場　英一郎</v>
          </cell>
          <cell r="H68" t="str">
            <v>別府青山高校</v>
          </cell>
          <cell r="I68" t="str">
            <v>別府青山高校</v>
          </cell>
          <cell r="L68">
            <v>32671</v>
          </cell>
        </row>
        <row r="69">
          <cell r="E69">
            <v>54</v>
          </cell>
          <cell r="F69" t="str">
            <v>森野　裕貴</v>
          </cell>
          <cell r="G69" t="str">
            <v>江里　健太</v>
          </cell>
          <cell r="H69" t="str">
            <v>別府青山高校</v>
          </cell>
          <cell r="I69" t="str">
            <v>別府青山高校</v>
          </cell>
          <cell r="L69">
            <v>32777</v>
          </cell>
        </row>
        <row r="70">
          <cell r="E70">
            <v>55</v>
          </cell>
          <cell r="F70" t="str">
            <v>小吹　英</v>
          </cell>
          <cell r="G70" t="str">
            <v>小吹　学</v>
          </cell>
          <cell r="H70" t="str">
            <v>鹿工クラブ</v>
          </cell>
          <cell r="I70" t="str">
            <v>鹿工クラブ</v>
          </cell>
          <cell r="L70">
            <v>32645</v>
          </cell>
        </row>
        <row r="71">
          <cell r="E71">
            <v>56</v>
          </cell>
          <cell r="F71" t="str">
            <v>永田　雄貴</v>
          </cell>
          <cell r="G71" t="str">
            <v>有屋田　勝</v>
          </cell>
          <cell r="H71" t="str">
            <v>小林工業高校</v>
          </cell>
          <cell r="I71" t="str">
            <v>小林工業高校</v>
          </cell>
          <cell r="L71">
            <v>32787</v>
          </cell>
        </row>
        <row r="72">
          <cell r="E72">
            <v>57</v>
          </cell>
          <cell r="F72" t="str">
            <v>汐満　陽平</v>
          </cell>
          <cell r="G72" t="str">
            <v>真添　龍之介</v>
          </cell>
          <cell r="H72" t="str">
            <v>小林工業高校</v>
          </cell>
          <cell r="I72" t="str">
            <v>小林工業高校</v>
          </cell>
          <cell r="L72">
            <v>32908</v>
          </cell>
        </row>
        <row r="73">
          <cell r="E73">
            <v>58</v>
          </cell>
          <cell r="F73" t="str">
            <v>青山　貴宣</v>
          </cell>
          <cell r="G73" t="str">
            <v>成合　陶平</v>
          </cell>
          <cell r="H73" t="str">
            <v>延岡高校</v>
          </cell>
          <cell r="I73" t="str">
            <v>延岡ロイヤルJｒ</v>
          </cell>
          <cell r="L73">
            <v>32238</v>
          </cell>
        </row>
        <row r="74">
          <cell r="E74">
            <v>59</v>
          </cell>
          <cell r="F74" t="str">
            <v>一湊　健史朗</v>
          </cell>
          <cell r="G74" t="str">
            <v>横山　かずき</v>
          </cell>
          <cell r="H74" t="str">
            <v>延岡高校</v>
          </cell>
          <cell r="I74" t="str">
            <v>延岡高校</v>
          </cell>
          <cell r="L74">
            <v>32329</v>
          </cell>
        </row>
        <row r="75">
          <cell r="E75">
            <v>60</v>
          </cell>
          <cell r="F75" t="str">
            <v>田中　智士</v>
          </cell>
          <cell r="G75" t="str">
            <v>甲斐　翔大</v>
          </cell>
          <cell r="H75" t="str">
            <v>延岡高校</v>
          </cell>
          <cell r="I75" t="str">
            <v>延岡高校</v>
          </cell>
          <cell r="L75">
            <v>32642</v>
          </cell>
        </row>
        <row r="76">
          <cell r="E76">
            <v>61</v>
          </cell>
          <cell r="F76" t="str">
            <v>梯　隼人</v>
          </cell>
          <cell r="G76" t="str">
            <v>兼子　周大</v>
          </cell>
          <cell r="H76" t="str">
            <v>鳳凰高校</v>
          </cell>
          <cell r="I76" t="str">
            <v>鳳凰高校</v>
          </cell>
        </row>
        <row r="77">
          <cell r="E77">
            <v>62</v>
          </cell>
          <cell r="F77" t="str">
            <v>中田　聖也</v>
          </cell>
          <cell r="G77" t="str">
            <v>金田　祐季</v>
          </cell>
          <cell r="H77" t="str">
            <v>鳳凰高校</v>
          </cell>
          <cell r="I77" t="str">
            <v>鳳凰高校</v>
          </cell>
        </row>
        <row r="78">
          <cell r="E78">
            <v>63</v>
          </cell>
          <cell r="F78" t="str">
            <v>安藤　雄介</v>
          </cell>
          <cell r="G78" t="str">
            <v>黒木　健史</v>
          </cell>
          <cell r="H78" t="str">
            <v>高鍋高校</v>
          </cell>
          <cell r="I78" t="str">
            <v>高鍋高校</v>
          </cell>
        </row>
        <row r="79">
          <cell r="E79">
            <v>64</v>
          </cell>
          <cell r="F79" t="str">
            <v>廣瀬</v>
          </cell>
          <cell r="G79" t="str">
            <v>田中</v>
          </cell>
          <cell r="H79" t="str">
            <v>高鍋高校</v>
          </cell>
          <cell r="I79" t="str">
            <v>高鍋高校</v>
          </cell>
        </row>
        <row r="80">
          <cell r="E80">
            <v>65</v>
          </cell>
          <cell r="F80" t="str">
            <v>半渡　大海</v>
          </cell>
          <cell r="G80" t="str">
            <v>梯　　裕輝</v>
          </cell>
          <cell r="H80" t="str">
            <v>高鍋高校</v>
          </cell>
          <cell r="I80" t="str">
            <v>高鍋高校</v>
          </cell>
        </row>
        <row r="81">
          <cell r="E81">
            <v>66</v>
          </cell>
          <cell r="F81" t="str">
            <v>丸山　師生</v>
          </cell>
          <cell r="G81" t="str">
            <v>新村　諒太</v>
          </cell>
          <cell r="H81" t="str">
            <v>鹿児島実業高校</v>
          </cell>
          <cell r="I81" t="str">
            <v>鹿児島実業高校</v>
          </cell>
          <cell r="L81">
            <v>32911</v>
          </cell>
        </row>
        <row r="82">
          <cell r="E82">
            <v>67</v>
          </cell>
          <cell r="F82" t="str">
            <v>地頭所　慎也</v>
          </cell>
          <cell r="G82" t="str">
            <v>福永　晃平</v>
          </cell>
          <cell r="H82" t="str">
            <v>鹿児島実業高校</v>
          </cell>
          <cell r="I82" t="str">
            <v>鹿児島実業高校</v>
          </cell>
          <cell r="L82">
            <v>32842</v>
          </cell>
        </row>
        <row r="83">
          <cell r="E83">
            <v>68</v>
          </cell>
          <cell r="F83" t="str">
            <v>大西　隆二郎</v>
          </cell>
          <cell r="G83" t="str">
            <v>福徳　一輝</v>
          </cell>
          <cell r="H83" t="str">
            <v>鹿児島実業高校</v>
          </cell>
          <cell r="I83" t="str">
            <v>鹿児島実業高校</v>
          </cell>
          <cell r="L83">
            <v>32822</v>
          </cell>
        </row>
        <row r="84">
          <cell r="E84">
            <v>69</v>
          </cell>
          <cell r="F84" t="str">
            <v>窪田　　剛</v>
          </cell>
          <cell r="G84" t="str">
            <v>下津　廉平</v>
          </cell>
          <cell r="H84" t="str">
            <v>鹿児島実業高校</v>
          </cell>
          <cell r="I84" t="str">
            <v>鹿児島実業高校</v>
          </cell>
          <cell r="L84">
            <v>32857</v>
          </cell>
        </row>
      </sheetData>
      <sheetData sheetId="3">
        <row r="15">
          <cell r="E15" t="str">
            <v>*</v>
          </cell>
          <cell r="F15" t="str">
            <v>氏　　名</v>
          </cell>
          <cell r="G15" t="str">
            <v>氏　　名</v>
          </cell>
          <cell r="H15" t="str">
            <v>所　　属</v>
          </cell>
          <cell r="I15" t="str">
            <v>所　　属</v>
          </cell>
          <cell r="J15" t="str">
            <v>戦績</v>
          </cell>
          <cell r="K15" t="str">
            <v>戦績</v>
          </cell>
          <cell r="L15" t="str">
            <v>生年月日</v>
          </cell>
        </row>
        <row r="16">
          <cell r="E16">
            <v>1</v>
          </cell>
          <cell r="F16" t="str">
            <v>鮫島　千里</v>
          </cell>
          <cell r="G16" t="str">
            <v>隈元　えりか</v>
          </cell>
          <cell r="H16" t="str">
            <v>フジJR</v>
          </cell>
          <cell r="I16" t="str">
            <v>NJT</v>
          </cell>
          <cell r="J16" t="str">
            <v>九小３位マスターズ４</v>
          </cell>
          <cell r="L16">
            <v>34422</v>
          </cell>
        </row>
        <row r="17">
          <cell r="E17">
            <v>2</v>
          </cell>
          <cell r="F17" t="str">
            <v>松尾　彩美</v>
          </cell>
          <cell r="G17" t="str">
            <v>近間　侑佳</v>
          </cell>
          <cell r="H17" t="str">
            <v>シーガイアJr</v>
          </cell>
          <cell r="I17" t="str">
            <v>シーガイアJr</v>
          </cell>
          <cell r="L17">
            <v>34444</v>
          </cell>
        </row>
        <row r="18">
          <cell r="E18">
            <v>3</v>
          </cell>
          <cell r="F18" t="str">
            <v>井上　愛咲子</v>
          </cell>
          <cell r="G18" t="str">
            <v>郡司　裕美</v>
          </cell>
          <cell r="H18" t="str">
            <v>シーガイアJr</v>
          </cell>
          <cell r="I18" t="str">
            <v>新富Jr</v>
          </cell>
          <cell r="L18">
            <v>34391</v>
          </cell>
        </row>
        <row r="19">
          <cell r="E19">
            <v>4</v>
          </cell>
          <cell r="F19" t="str">
            <v>江籠　美桜</v>
          </cell>
          <cell r="G19" t="str">
            <v>大山　由華</v>
          </cell>
          <cell r="H19" t="str">
            <v>白銀坂JR</v>
          </cell>
          <cell r="I19" t="str">
            <v>白銀坂JR</v>
          </cell>
          <cell r="L19">
            <v>34811</v>
          </cell>
        </row>
        <row r="20">
          <cell r="E20">
            <v>5</v>
          </cell>
          <cell r="F20" t="str">
            <v>相良　麻帆</v>
          </cell>
          <cell r="G20" t="str">
            <v>柳田　優希</v>
          </cell>
          <cell r="H20" t="str">
            <v>ライジングサン</v>
          </cell>
          <cell r="I20" t="str">
            <v>チーム村雲</v>
          </cell>
          <cell r="L20">
            <v>34476</v>
          </cell>
        </row>
        <row r="21">
          <cell r="E21">
            <v>6</v>
          </cell>
          <cell r="F21" t="str">
            <v>杉本　絵美</v>
          </cell>
          <cell r="G21" t="str">
            <v>江代　純菜</v>
          </cell>
          <cell r="H21" t="str">
            <v>鹿町TC</v>
          </cell>
          <cell r="I21" t="str">
            <v>佐世保LTC</v>
          </cell>
          <cell r="L21">
            <v>34602</v>
          </cell>
        </row>
        <row r="22">
          <cell r="E22">
            <v>7</v>
          </cell>
          <cell r="F22" t="str">
            <v>川口　桃佳</v>
          </cell>
          <cell r="G22" t="str">
            <v>西野　麻奈美</v>
          </cell>
          <cell r="H22" t="str">
            <v>佐世保LTC</v>
          </cell>
          <cell r="I22" t="str">
            <v>佐世保LTC</v>
          </cell>
          <cell r="L22">
            <v>35389</v>
          </cell>
        </row>
        <row r="23">
          <cell r="E23">
            <v>8</v>
          </cell>
          <cell r="F23" t="str">
            <v>稲田　くるみ</v>
          </cell>
          <cell r="G23" t="str">
            <v>吉永　汐里</v>
          </cell>
          <cell r="H23" t="str">
            <v>延岡ロイヤル</v>
          </cell>
          <cell r="I23" t="str">
            <v>延岡ロイヤル</v>
          </cell>
          <cell r="L23">
            <v>35109</v>
          </cell>
        </row>
        <row r="24">
          <cell r="E24">
            <v>9</v>
          </cell>
          <cell r="F24" t="str">
            <v>佐藤　紫衣</v>
          </cell>
          <cell r="G24" t="str">
            <v>溝口　郁海</v>
          </cell>
          <cell r="H24" t="str">
            <v>延岡ロイヤル</v>
          </cell>
          <cell r="I24" t="str">
            <v>延岡ロイヤル</v>
          </cell>
          <cell r="L24">
            <v>34493</v>
          </cell>
        </row>
        <row r="25">
          <cell r="E25">
            <v>10</v>
          </cell>
          <cell r="F25" t="str">
            <v>迫田　真菜</v>
          </cell>
          <cell r="G25" t="str">
            <v>黒木　絢子</v>
          </cell>
          <cell r="H25" t="str">
            <v>ミリオンJR</v>
          </cell>
          <cell r="I25" t="str">
            <v>ミリオンJR</v>
          </cell>
          <cell r="L25">
            <v>34936</v>
          </cell>
        </row>
        <row r="26">
          <cell r="E26">
            <v>11</v>
          </cell>
          <cell r="F26" t="str">
            <v>河原　愛美</v>
          </cell>
          <cell r="G26" t="str">
            <v>富永　里穂</v>
          </cell>
          <cell r="H26" t="str">
            <v>イワキリＪｒ</v>
          </cell>
          <cell r="I26" t="str">
            <v>イワキリＪｒ</v>
          </cell>
          <cell r="L26" t="str">
            <v> 1994/6/25</v>
          </cell>
        </row>
        <row r="27">
          <cell r="E27">
            <v>12</v>
          </cell>
          <cell r="F27" t="str">
            <v>山口夏穂</v>
          </cell>
          <cell r="G27" t="str">
            <v>中嶋　優</v>
          </cell>
          <cell r="H27" t="str">
            <v>小林Jrテニス</v>
          </cell>
          <cell r="I27" t="str">
            <v>小林Jrテニス</v>
          </cell>
          <cell r="L27" t="str">
            <v> １９９２/６/３</v>
          </cell>
        </row>
        <row r="28">
          <cell r="E28">
            <v>13</v>
          </cell>
          <cell r="F28" t="str">
            <v>日笠山　由貴</v>
          </cell>
          <cell r="G28" t="str">
            <v>川畑　ほのか</v>
          </cell>
          <cell r="H28" t="str">
            <v>大原クラブ</v>
          </cell>
          <cell r="I28" t="str">
            <v>松野JR</v>
          </cell>
          <cell r="L28">
            <v>33626</v>
          </cell>
        </row>
        <row r="29">
          <cell r="E29">
            <v>14</v>
          </cell>
          <cell r="F29" t="str">
            <v>黒原　亜耶</v>
          </cell>
          <cell r="G29" t="str">
            <v>日高　　茜</v>
          </cell>
          <cell r="H29" t="str">
            <v>チーム村雲</v>
          </cell>
          <cell r="I29" t="str">
            <v>チーム村雲</v>
          </cell>
          <cell r="L29" t="str">
            <v>1992.3.3</v>
          </cell>
        </row>
        <row r="30">
          <cell r="E30">
            <v>15</v>
          </cell>
          <cell r="F30" t="str">
            <v>重山　奈緒</v>
          </cell>
          <cell r="G30" t="str">
            <v>松元　菜奈</v>
          </cell>
          <cell r="H30" t="str">
            <v>チーム村雲</v>
          </cell>
          <cell r="I30" t="str">
            <v>小林Jrテニス</v>
          </cell>
          <cell r="L30" t="str">
            <v>１９９２．１．7</v>
          </cell>
        </row>
        <row r="31">
          <cell r="E31">
            <v>16</v>
          </cell>
          <cell r="F31" t="str">
            <v>久本　美樹</v>
          </cell>
          <cell r="G31" t="str">
            <v>井脇　由加里</v>
          </cell>
          <cell r="H31" t="str">
            <v>高崎中学校</v>
          </cell>
          <cell r="I31" t="str">
            <v>高崎中学校</v>
          </cell>
          <cell r="L31" t="str">
            <v>1992.12.14</v>
          </cell>
        </row>
        <row r="32">
          <cell r="E32">
            <v>17</v>
          </cell>
          <cell r="F32" t="str">
            <v>福留　莉子</v>
          </cell>
          <cell r="G32" t="str">
            <v>安藤　瑠璃</v>
          </cell>
          <cell r="H32" t="str">
            <v>白銀坂JR</v>
          </cell>
          <cell r="I32" t="str">
            <v>白銀坂JR</v>
          </cell>
          <cell r="J32" t="str">
            <v>全国選抜九州Dベスト４</v>
          </cell>
          <cell r="K32" t="str">
            <v>全国選抜九州Dベスト４</v>
          </cell>
          <cell r="L32">
            <v>33928</v>
          </cell>
        </row>
        <row r="33">
          <cell r="E33">
            <v>18</v>
          </cell>
          <cell r="F33" t="str">
            <v>甲斐　優季</v>
          </cell>
          <cell r="G33" t="str">
            <v>渡部　李香</v>
          </cell>
          <cell r="H33" t="str">
            <v>ライジングサン</v>
          </cell>
          <cell r="I33" t="str">
            <v>小林JRテニス</v>
          </cell>
          <cell r="L33" t="str">
            <v>１９９３．８．１９</v>
          </cell>
        </row>
        <row r="34">
          <cell r="E34">
            <v>19</v>
          </cell>
          <cell r="F34" t="str">
            <v>道下　香純</v>
          </cell>
          <cell r="H34" t="str">
            <v>佐世保LTC</v>
          </cell>
          <cell r="L34">
            <v>33846</v>
          </cell>
        </row>
        <row r="35">
          <cell r="E35">
            <v>20</v>
          </cell>
          <cell r="F35" t="str">
            <v>染矢　志帆子</v>
          </cell>
          <cell r="G35" t="str">
            <v>千綿　春菜</v>
          </cell>
          <cell r="H35" t="str">
            <v>延岡ロイヤル</v>
          </cell>
          <cell r="I35" t="str">
            <v>延岡ロイヤル</v>
          </cell>
          <cell r="L35">
            <v>34113</v>
          </cell>
        </row>
        <row r="36">
          <cell r="E36">
            <v>21</v>
          </cell>
          <cell r="F36" t="str">
            <v>新田　唯</v>
          </cell>
          <cell r="G36" t="str">
            <v>伊達　千恵</v>
          </cell>
          <cell r="H36" t="str">
            <v>延岡ロイヤル</v>
          </cell>
          <cell r="I36" t="str">
            <v>延岡ロイヤル</v>
          </cell>
          <cell r="L36">
            <v>33613</v>
          </cell>
        </row>
        <row r="37">
          <cell r="E37">
            <v>22</v>
          </cell>
          <cell r="F37" t="str">
            <v>麻生　晃世</v>
          </cell>
          <cell r="G37" t="str">
            <v>熊本　郁実</v>
          </cell>
          <cell r="H37" t="str">
            <v>BJ</v>
          </cell>
          <cell r="I37" t="str">
            <v>延岡ロイヤル</v>
          </cell>
          <cell r="J37" t="str">
            <v>九州JR７位</v>
          </cell>
          <cell r="K37" t="str">
            <v>県中学選手権優勝</v>
          </cell>
          <cell r="L37">
            <v>33349</v>
          </cell>
        </row>
        <row r="38">
          <cell r="E38">
            <v>23</v>
          </cell>
          <cell r="F38" t="str">
            <v>斎藤　志緒美</v>
          </cell>
          <cell r="G38" t="str">
            <v>迫田　愛里</v>
          </cell>
          <cell r="H38" t="str">
            <v>久峰中</v>
          </cell>
          <cell r="I38" t="str">
            <v>ミリオンJR</v>
          </cell>
          <cell r="L38">
            <v>33087</v>
          </cell>
        </row>
        <row r="39">
          <cell r="E39">
            <v>24</v>
          </cell>
          <cell r="F39" t="str">
            <v>平原　しおり</v>
          </cell>
          <cell r="G39" t="str">
            <v>齋藤　杏奈</v>
          </cell>
          <cell r="H39" t="str">
            <v>ATA</v>
          </cell>
          <cell r="I39" t="str">
            <v>白銀坂JR</v>
          </cell>
          <cell r="J39" t="str">
            <v>樋口杯D優勝</v>
          </cell>
          <cell r="K39" t="str">
            <v>樋口杯D優勝</v>
          </cell>
          <cell r="L39">
            <v>33518</v>
          </cell>
        </row>
        <row r="40">
          <cell r="E40">
            <v>25</v>
          </cell>
          <cell r="F40" t="str">
            <v>上谷　紀子</v>
          </cell>
          <cell r="G40" t="str">
            <v>中屋敷　知美</v>
          </cell>
          <cell r="H40" t="str">
            <v>小林JRテニス</v>
          </cell>
          <cell r="I40" t="str">
            <v>小林JRテニス</v>
          </cell>
          <cell r="J40" t="str">
            <v>県新人戦best８</v>
          </cell>
          <cell r="L40" t="str">
            <v> １９９０/２/２６</v>
          </cell>
        </row>
        <row r="41">
          <cell r="E41">
            <v>26</v>
          </cell>
          <cell r="F41" t="str">
            <v>豊田　知代</v>
          </cell>
          <cell r="G41" t="str">
            <v>小泉　嬉子</v>
          </cell>
          <cell r="H41" t="str">
            <v>延岡ロイヤル</v>
          </cell>
          <cell r="I41" t="str">
            <v>延岡ロイヤル</v>
          </cell>
          <cell r="L41">
            <v>33247</v>
          </cell>
        </row>
        <row r="42">
          <cell r="E42">
            <v>27</v>
          </cell>
          <cell r="F42" t="str">
            <v>西村　明日那</v>
          </cell>
          <cell r="G42" t="str">
            <v>佐藤　香奈</v>
          </cell>
          <cell r="H42" t="str">
            <v>延岡ロイヤル</v>
          </cell>
          <cell r="I42" t="str">
            <v>延岡ロイヤル</v>
          </cell>
          <cell r="L42">
            <v>33470</v>
          </cell>
        </row>
        <row r="43">
          <cell r="E43">
            <v>28</v>
          </cell>
          <cell r="F43" t="str">
            <v>佐藤　華夏</v>
          </cell>
          <cell r="G43" t="str">
            <v>小川　由貴実</v>
          </cell>
          <cell r="H43" t="str">
            <v>延岡ロイヤル</v>
          </cell>
          <cell r="I43" t="str">
            <v>延岡ロイヤル</v>
          </cell>
          <cell r="L43">
            <v>33417</v>
          </cell>
        </row>
        <row r="44">
          <cell r="E44">
            <v>29</v>
          </cell>
          <cell r="F44" t="str">
            <v>岩切　鮎美</v>
          </cell>
          <cell r="G44" t="str">
            <v>河野　美里</v>
          </cell>
          <cell r="H44" t="str">
            <v>高鍋高校</v>
          </cell>
          <cell r="I44" t="str">
            <v>高鍋高校</v>
          </cell>
        </row>
        <row r="45">
          <cell r="E45">
            <v>30</v>
          </cell>
          <cell r="F45" t="str">
            <v>堀口　明香</v>
          </cell>
          <cell r="G45" t="str">
            <v>中園　貴絵</v>
          </cell>
          <cell r="H45" t="str">
            <v>鹿児島純心</v>
          </cell>
          <cell r="I45" t="str">
            <v>鹿児島純心</v>
          </cell>
          <cell r="L45">
            <v>32944</v>
          </cell>
        </row>
        <row r="46">
          <cell r="E46">
            <v>31</v>
          </cell>
          <cell r="F46" t="str">
            <v>淵脇　みゆき</v>
          </cell>
          <cell r="G46" t="str">
            <v>鐘ヶ江　恵</v>
          </cell>
          <cell r="H46" t="str">
            <v>純心クラブ</v>
          </cell>
          <cell r="I46" t="str">
            <v>純心クラブ</v>
          </cell>
          <cell r="J46" t="str">
            <v>インターハイ県予選優勝</v>
          </cell>
          <cell r="K46" t="str">
            <v>インターハイ県予選優勝</v>
          </cell>
          <cell r="L46">
            <v>32315</v>
          </cell>
        </row>
        <row r="47">
          <cell r="E47">
            <v>32</v>
          </cell>
          <cell r="F47" t="str">
            <v>日野　梨絵子</v>
          </cell>
          <cell r="G47" t="str">
            <v>泥谷　由華</v>
          </cell>
          <cell r="H47" t="str">
            <v>別府青山高校</v>
          </cell>
          <cell r="I47" t="str">
            <v>別府青山高校</v>
          </cell>
          <cell r="L47">
            <v>32913</v>
          </cell>
        </row>
        <row r="48">
          <cell r="E48">
            <v>33</v>
          </cell>
          <cell r="F48" t="str">
            <v>矢田　夏希</v>
          </cell>
          <cell r="G48" t="str">
            <v>安部　祐美</v>
          </cell>
          <cell r="H48" t="str">
            <v>別府青山高校</v>
          </cell>
          <cell r="I48" t="str">
            <v>別府青山高校</v>
          </cell>
          <cell r="L48">
            <v>32378</v>
          </cell>
        </row>
        <row r="49">
          <cell r="E49">
            <v>34</v>
          </cell>
          <cell r="F49" t="str">
            <v>大津　えり</v>
          </cell>
          <cell r="G49" t="str">
            <v>佐伯　和音</v>
          </cell>
          <cell r="H49" t="str">
            <v>別府青山高校</v>
          </cell>
          <cell r="I49" t="str">
            <v>別府青山高校</v>
          </cell>
          <cell r="L49">
            <v>32952</v>
          </cell>
        </row>
        <row r="50">
          <cell r="E50">
            <v>35</v>
          </cell>
          <cell r="F50" t="str">
            <v>安部　久乃</v>
          </cell>
          <cell r="G50" t="str">
            <v>伊藤　芳恵</v>
          </cell>
          <cell r="H50" t="str">
            <v>別府青山高校</v>
          </cell>
          <cell r="I50" t="str">
            <v>別府青山高校</v>
          </cell>
          <cell r="L50">
            <v>32314</v>
          </cell>
        </row>
        <row r="51">
          <cell r="E51">
            <v>36</v>
          </cell>
          <cell r="F51" t="str">
            <v>濱田　知佳</v>
          </cell>
          <cell r="G51" t="str">
            <v>乾　　恭子</v>
          </cell>
          <cell r="H51" t="str">
            <v>宮崎学園</v>
          </cell>
          <cell r="I51" t="str">
            <v>宮崎学園</v>
          </cell>
          <cell r="J51" t="str">
            <v>新人戦ベスト４</v>
          </cell>
          <cell r="K51" t="str">
            <v>新人戦ベスト４</v>
          </cell>
          <cell r="L51">
            <v>32306</v>
          </cell>
        </row>
        <row r="52">
          <cell r="E52">
            <v>37</v>
          </cell>
          <cell r="F52" t="str">
            <v>金丸　愛里</v>
          </cell>
          <cell r="G52" t="str">
            <v>小迫　安弥</v>
          </cell>
          <cell r="H52" t="str">
            <v>宮崎学園</v>
          </cell>
          <cell r="I52" t="str">
            <v>宮崎学園</v>
          </cell>
          <cell r="L52">
            <v>33556</v>
          </cell>
        </row>
        <row r="53">
          <cell r="E53">
            <v>38</v>
          </cell>
          <cell r="F53" t="str">
            <v>安藤　美里</v>
          </cell>
          <cell r="G53" t="str">
            <v>安藤　はるな</v>
          </cell>
          <cell r="H53" t="str">
            <v>純心高クラブ</v>
          </cell>
          <cell r="I53" t="str">
            <v>純心高クラブ</v>
          </cell>
          <cell r="L53">
            <v>32903</v>
          </cell>
        </row>
        <row r="54">
          <cell r="E54">
            <v>39</v>
          </cell>
          <cell r="F54" t="str">
            <v>荒木　史織</v>
          </cell>
          <cell r="G54" t="str">
            <v>岩坂　美希</v>
          </cell>
          <cell r="H54" t="str">
            <v>宮崎商業高校</v>
          </cell>
          <cell r="I54" t="str">
            <v>宮崎商業高校</v>
          </cell>
          <cell r="L54">
            <v>32892</v>
          </cell>
        </row>
        <row r="55">
          <cell r="E55">
            <v>40</v>
          </cell>
          <cell r="F55" t="str">
            <v>伊達　美友</v>
          </cell>
          <cell r="G55" t="str">
            <v>藤崎　景子</v>
          </cell>
          <cell r="H55" t="str">
            <v>宮崎商業高校</v>
          </cell>
          <cell r="I55" t="str">
            <v>宮崎南高校</v>
          </cell>
          <cell r="L55">
            <v>32843</v>
          </cell>
        </row>
        <row r="56">
          <cell r="E56">
            <v>41</v>
          </cell>
          <cell r="F56" t="str">
            <v>亀重　結子</v>
          </cell>
          <cell r="G56" t="str">
            <v>山之内　由季</v>
          </cell>
          <cell r="H56" t="str">
            <v>延岡高校</v>
          </cell>
          <cell r="I56" t="str">
            <v>延岡高校</v>
          </cell>
          <cell r="L56">
            <v>32444</v>
          </cell>
        </row>
        <row r="57">
          <cell r="E57">
            <v>42</v>
          </cell>
          <cell r="F57" t="str">
            <v>鉾之原　可南子</v>
          </cell>
          <cell r="G57" t="str">
            <v>森島　枝里子</v>
          </cell>
          <cell r="H57" t="str">
            <v>延岡高校</v>
          </cell>
          <cell r="I57" t="str">
            <v>延岡高校</v>
          </cell>
          <cell r="L57">
            <v>32416</v>
          </cell>
        </row>
        <row r="58">
          <cell r="E58">
            <v>43</v>
          </cell>
          <cell r="F58" t="str">
            <v>志賀　未奈美</v>
          </cell>
          <cell r="G58" t="str">
            <v>山本　彩由美</v>
          </cell>
          <cell r="H58" t="str">
            <v>延岡高校</v>
          </cell>
          <cell r="I58" t="str">
            <v>延岡高校</v>
          </cell>
          <cell r="L58">
            <v>32456</v>
          </cell>
        </row>
        <row r="59">
          <cell r="E59">
            <v>44</v>
          </cell>
          <cell r="F59" t="str">
            <v>首藤　友里子</v>
          </cell>
          <cell r="G59" t="str">
            <v>児崎　有希</v>
          </cell>
          <cell r="H59" t="str">
            <v>延岡高校</v>
          </cell>
          <cell r="I59" t="str">
            <v>延岡高校</v>
          </cell>
          <cell r="L59">
            <v>32562</v>
          </cell>
        </row>
        <row r="60">
          <cell r="E60">
            <v>45</v>
          </cell>
          <cell r="F60" t="str">
            <v>永岡　のぞみ</v>
          </cell>
          <cell r="G60" t="str">
            <v>平塚　桂子</v>
          </cell>
          <cell r="H60" t="str">
            <v>高鍋高校</v>
          </cell>
          <cell r="I60" t="str">
            <v>高鍋高校</v>
          </cell>
        </row>
        <row r="61">
          <cell r="E61">
            <v>46</v>
          </cell>
          <cell r="F61" t="str">
            <v>岩切　美咲</v>
          </cell>
          <cell r="G61" t="str">
            <v>比江島　愛</v>
          </cell>
          <cell r="H61" t="str">
            <v>高鍋高校</v>
          </cell>
          <cell r="I61" t="str">
            <v>高鍋高校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1"/>
  <sheetViews>
    <sheetView view="pageBreakPreview" zoomScaleSheetLayoutView="100" workbookViewId="0" topLeftCell="A1">
      <selection activeCell="L72" sqref="L72"/>
    </sheetView>
  </sheetViews>
  <sheetFormatPr defaultColWidth="8.796875" defaultRowHeight="15"/>
  <cols>
    <col min="1" max="1" width="4.19921875" style="2" bestFit="1" customWidth="1"/>
    <col min="2" max="2" width="1.69921875" style="2" customWidth="1"/>
    <col min="3" max="4" width="7.19921875" style="50" customWidth="1"/>
    <col min="5" max="7" width="5.19921875" style="72" customWidth="1"/>
    <col min="8" max="10" width="4.59765625" style="72" customWidth="1"/>
    <col min="11" max="11" width="4.69921875" style="2" customWidth="1"/>
  </cols>
  <sheetData>
    <row r="1" ht="14.25">
      <c r="B1" s="2" t="s">
        <v>30</v>
      </c>
    </row>
    <row r="2" spans="2:11" ht="14.25">
      <c r="B2" s="49"/>
      <c r="C2" s="51"/>
      <c r="D2" s="52" t="s">
        <v>111</v>
      </c>
      <c r="E2" s="73">
        <v>1</v>
      </c>
      <c r="F2" s="74">
        <v>2</v>
      </c>
      <c r="G2" s="74">
        <v>3</v>
      </c>
      <c r="H2" s="74" t="s">
        <v>31</v>
      </c>
      <c r="I2" s="74" t="s">
        <v>112</v>
      </c>
      <c r="J2" s="74" t="s">
        <v>32</v>
      </c>
      <c r="K2"/>
    </row>
    <row r="3" spans="2:11" ht="14.25">
      <c r="B3" s="53">
        <v>1</v>
      </c>
      <c r="C3" s="54" t="s">
        <v>113</v>
      </c>
      <c r="D3" s="54" t="s">
        <v>114</v>
      </c>
      <c r="E3" s="75"/>
      <c r="F3" s="74" t="s">
        <v>525</v>
      </c>
      <c r="G3" s="74" t="s">
        <v>525</v>
      </c>
      <c r="H3" s="74" t="s">
        <v>537</v>
      </c>
      <c r="I3" s="74"/>
      <c r="J3" s="74" t="s">
        <v>539</v>
      </c>
      <c r="K3"/>
    </row>
    <row r="4" spans="2:11" ht="14.25">
      <c r="B4" s="53">
        <v>2</v>
      </c>
      <c r="C4" s="54" t="s">
        <v>116</v>
      </c>
      <c r="D4" s="54" t="s">
        <v>117</v>
      </c>
      <c r="E4" s="74" t="s">
        <v>522</v>
      </c>
      <c r="F4" s="75"/>
      <c r="G4" s="74" t="s">
        <v>529</v>
      </c>
      <c r="H4" s="74" t="s">
        <v>538</v>
      </c>
      <c r="I4" s="74"/>
      <c r="J4" s="74" t="s">
        <v>544</v>
      </c>
      <c r="K4"/>
    </row>
    <row r="5" spans="2:11" ht="14.25">
      <c r="B5" s="53">
        <v>3</v>
      </c>
      <c r="C5" s="54" t="s">
        <v>118</v>
      </c>
      <c r="D5" s="54" t="s">
        <v>119</v>
      </c>
      <c r="E5" s="74" t="s">
        <v>522</v>
      </c>
      <c r="F5" s="74" t="s">
        <v>526</v>
      </c>
      <c r="G5" s="75"/>
      <c r="H5" s="74" t="s">
        <v>539</v>
      </c>
      <c r="I5" s="74"/>
      <c r="J5" s="74" t="s">
        <v>537</v>
      </c>
      <c r="K5"/>
    </row>
    <row r="7" spans="2:10" ht="14.25">
      <c r="B7" s="49"/>
      <c r="C7" s="51"/>
      <c r="D7" s="52" t="s">
        <v>120</v>
      </c>
      <c r="E7" s="73">
        <v>1</v>
      </c>
      <c r="F7" s="74">
        <v>2</v>
      </c>
      <c r="G7" s="74">
        <v>3</v>
      </c>
      <c r="H7" s="74" t="s">
        <v>31</v>
      </c>
      <c r="I7" s="74" t="s">
        <v>112</v>
      </c>
      <c r="J7" s="74" t="s">
        <v>32</v>
      </c>
    </row>
    <row r="8" spans="2:10" ht="14.25">
      <c r="B8" s="53">
        <v>1</v>
      </c>
      <c r="C8" s="54" t="s">
        <v>121</v>
      </c>
      <c r="D8" s="54" t="s">
        <v>122</v>
      </c>
      <c r="E8" s="75"/>
      <c r="F8" s="74" t="s">
        <v>531</v>
      </c>
      <c r="G8" s="74" t="s">
        <v>525</v>
      </c>
      <c r="H8" s="74" t="s">
        <v>537</v>
      </c>
      <c r="I8" s="74"/>
      <c r="J8" s="74" t="s">
        <v>539</v>
      </c>
    </row>
    <row r="9" spans="2:10" ht="14.25">
      <c r="B9" s="53">
        <v>2</v>
      </c>
      <c r="C9" s="54" t="s">
        <v>123</v>
      </c>
      <c r="D9" s="54" t="s">
        <v>115</v>
      </c>
      <c r="E9" s="74" t="s">
        <v>532</v>
      </c>
      <c r="F9" s="75"/>
      <c r="G9" s="74" t="s">
        <v>550</v>
      </c>
      <c r="H9" s="74" t="s">
        <v>539</v>
      </c>
      <c r="I9" s="74"/>
      <c r="J9" s="74" t="s">
        <v>537</v>
      </c>
    </row>
    <row r="10" spans="2:10" ht="14.25">
      <c r="B10" s="53">
        <v>3</v>
      </c>
      <c r="C10" s="54" t="s">
        <v>124</v>
      </c>
      <c r="D10" s="54" t="s">
        <v>117</v>
      </c>
      <c r="E10" s="74" t="s">
        <v>522</v>
      </c>
      <c r="F10" s="74" t="s">
        <v>551</v>
      </c>
      <c r="G10" s="75"/>
      <c r="H10" s="74" t="s">
        <v>538</v>
      </c>
      <c r="I10" s="74"/>
      <c r="J10" s="74" t="s">
        <v>544</v>
      </c>
    </row>
    <row r="12" spans="2:10" ht="14.25">
      <c r="B12" s="49"/>
      <c r="C12" s="51"/>
      <c r="D12" s="52" t="s">
        <v>125</v>
      </c>
      <c r="E12" s="73">
        <v>1</v>
      </c>
      <c r="F12" s="74">
        <v>2</v>
      </c>
      <c r="G12" s="74">
        <v>3</v>
      </c>
      <c r="H12" s="74" t="s">
        <v>31</v>
      </c>
      <c r="I12" s="74" t="s">
        <v>112</v>
      </c>
      <c r="J12" s="74" t="s">
        <v>32</v>
      </c>
    </row>
    <row r="13" spans="2:10" ht="14.25">
      <c r="B13" s="53">
        <v>1</v>
      </c>
      <c r="C13" s="54" t="s">
        <v>126</v>
      </c>
      <c r="D13" s="54" t="s">
        <v>127</v>
      </c>
      <c r="E13" s="75"/>
      <c r="F13" s="74" t="s">
        <v>528</v>
      </c>
      <c r="G13" s="74" t="s">
        <v>528</v>
      </c>
      <c r="H13" s="74" t="s">
        <v>537</v>
      </c>
      <c r="I13" s="74"/>
      <c r="J13" s="74" t="s">
        <v>539</v>
      </c>
    </row>
    <row r="14" spans="2:10" ht="14.25">
      <c r="B14" s="53">
        <v>2</v>
      </c>
      <c r="C14" s="54" t="s">
        <v>128</v>
      </c>
      <c r="D14" s="54" t="s">
        <v>115</v>
      </c>
      <c r="E14" s="74" t="s">
        <v>530</v>
      </c>
      <c r="F14" s="75"/>
      <c r="G14" s="74" t="s">
        <v>531</v>
      </c>
      <c r="H14" s="74" t="s">
        <v>539</v>
      </c>
      <c r="I14" s="74"/>
      <c r="J14" s="74" t="s">
        <v>537</v>
      </c>
    </row>
    <row r="15" spans="2:10" ht="14.25">
      <c r="B15" s="53">
        <v>3</v>
      </c>
      <c r="C15" s="54" t="s">
        <v>129</v>
      </c>
      <c r="D15" s="54" t="s">
        <v>130</v>
      </c>
      <c r="E15" s="74" t="s">
        <v>530</v>
      </c>
      <c r="F15" s="74" t="s">
        <v>532</v>
      </c>
      <c r="G15" s="75"/>
      <c r="H15" s="74" t="s">
        <v>538</v>
      </c>
      <c r="I15" s="74"/>
      <c r="J15" s="74" t="s">
        <v>544</v>
      </c>
    </row>
    <row r="16" spans="2:10" ht="14.25">
      <c r="B16" s="25"/>
      <c r="C16" s="22"/>
      <c r="D16" s="22"/>
      <c r="E16" s="76"/>
      <c r="F16" s="76"/>
      <c r="G16" s="77"/>
      <c r="H16" s="76"/>
      <c r="I16" s="76"/>
      <c r="J16" s="76"/>
    </row>
    <row r="17" spans="2:10" ht="14.25">
      <c r="B17" s="49"/>
      <c r="C17" s="51"/>
      <c r="D17" s="52" t="s">
        <v>131</v>
      </c>
      <c r="E17" s="73">
        <v>1</v>
      </c>
      <c r="F17" s="74">
        <v>2</v>
      </c>
      <c r="G17" s="74">
        <v>3</v>
      </c>
      <c r="H17" s="74" t="s">
        <v>31</v>
      </c>
      <c r="I17" s="74" t="s">
        <v>112</v>
      </c>
      <c r="J17" s="74" t="s">
        <v>32</v>
      </c>
    </row>
    <row r="18" spans="2:10" ht="14.25">
      <c r="B18" s="53">
        <v>1</v>
      </c>
      <c r="C18" s="54" t="s">
        <v>132</v>
      </c>
      <c r="D18" s="54" t="s">
        <v>133</v>
      </c>
      <c r="E18" s="75"/>
      <c r="F18" s="74" t="s">
        <v>533</v>
      </c>
      <c r="G18" s="74" t="s">
        <v>526</v>
      </c>
      <c r="H18" s="74" t="s">
        <v>537</v>
      </c>
      <c r="I18" s="74"/>
      <c r="J18" s="74" t="s">
        <v>539</v>
      </c>
    </row>
    <row r="19" spans="2:10" ht="14.25">
      <c r="B19" s="53">
        <v>2</v>
      </c>
      <c r="C19" s="54" t="s">
        <v>134</v>
      </c>
      <c r="D19" s="54" t="s">
        <v>115</v>
      </c>
      <c r="E19" s="74" t="s">
        <v>534</v>
      </c>
      <c r="F19" s="75"/>
      <c r="G19" s="74" t="s">
        <v>526</v>
      </c>
      <c r="H19" s="74" t="s">
        <v>539</v>
      </c>
      <c r="I19" s="74"/>
      <c r="J19" s="74" t="s">
        <v>537</v>
      </c>
    </row>
    <row r="20" spans="2:10" ht="14.25">
      <c r="B20" s="53">
        <v>3</v>
      </c>
      <c r="C20" s="54" t="s">
        <v>135</v>
      </c>
      <c r="D20" s="54" t="s">
        <v>136</v>
      </c>
      <c r="E20" s="74" t="s">
        <v>529</v>
      </c>
      <c r="F20" s="74" t="s">
        <v>529</v>
      </c>
      <c r="G20" s="75"/>
      <c r="H20" s="74" t="s">
        <v>538</v>
      </c>
      <c r="I20" s="74"/>
      <c r="J20" s="74" t="s">
        <v>544</v>
      </c>
    </row>
    <row r="21" spans="2:10" ht="14.25">
      <c r="B21" s="25"/>
      <c r="C21" s="22"/>
      <c r="D21" s="22"/>
      <c r="E21" s="76"/>
      <c r="F21" s="76"/>
      <c r="G21" s="77"/>
      <c r="H21" s="76"/>
      <c r="I21" s="76"/>
      <c r="J21" s="76"/>
    </row>
    <row r="22" spans="2:10" ht="14.25">
      <c r="B22" s="49"/>
      <c r="C22" s="51"/>
      <c r="D22" s="52" t="s">
        <v>137</v>
      </c>
      <c r="E22" s="73">
        <v>1</v>
      </c>
      <c r="F22" s="74">
        <v>2</v>
      </c>
      <c r="G22" s="74">
        <v>3</v>
      </c>
      <c r="H22" s="74" t="s">
        <v>31</v>
      </c>
      <c r="I22" s="74" t="s">
        <v>112</v>
      </c>
      <c r="J22" s="74" t="s">
        <v>32</v>
      </c>
    </row>
    <row r="23" spans="2:10" ht="14.25">
      <c r="B23" s="53">
        <v>1</v>
      </c>
      <c r="C23" s="54" t="s">
        <v>138</v>
      </c>
      <c r="D23" s="54" t="s">
        <v>115</v>
      </c>
      <c r="E23" s="75"/>
      <c r="F23" s="74" t="s">
        <v>525</v>
      </c>
      <c r="G23" s="74" t="s">
        <v>525</v>
      </c>
      <c r="H23" s="74" t="s">
        <v>537</v>
      </c>
      <c r="I23" s="74"/>
      <c r="J23" s="74" t="s">
        <v>539</v>
      </c>
    </row>
    <row r="24" spans="2:10" ht="14.25">
      <c r="B24" s="53">
        <v>2</v>
      </c>
      <c r="C24" s="54" t="s">
        <v>139</v>
      </c>
      <c r="D24" s="54" t="s">
        <v>117</v>
      </c>
      <c r="E24" s="74" t="s">
        <v>522</v>
      </c>
      <c r="F24" s="75"/>
      <c r="G24" s="74" t="s">
        <v>528</v>
      </c>
      <c r="H24" s="74" t="s">
        <v>539</v>
      </c>
      <c r="I24" s="74"/>
      <c r="J24" s="74" t="s">
        <v>537</v>
      </c>
    </row>
    <row r="25" spans="2:10" ht="14.25">
      <c r="B25" s="53">
        <v>3</v>
      </c>
      <c r="C25" s="54" t="s">
        <v>140</v>
      </c>
      <c r="D25" s="54" t="s">
        <v>141</v>
      </c>
      <c r="E25" s="74" t="s">
        <v>522</v>
      </c>
      <c r="F25" s="74" t="s">
        <v>530</v>
      </c>
      <c r="G25" s="75"/>
      <c r="H25" s="74" t="s">
        <v>538</v>
      </c>
      <c r="I25" s="74"/>
      <c r="J25" s="74" t="s">
        <v>544</v>
      </c>
    </row>
    <row r="27" spans="2:10" ht="14.25">
      <c r="B27" s="49"/>
      <c r="C27" s="51"/>
      <c r="D27" s="52" t="s">
        <v>142</v>
      </c>
      <c r="E27" s="73">
        <v>1</v>
      </c>
      <c r="F27" s="74">
        <v>2</v>
      </c>
      <c r="G27" s="74">
        <v>3</v>
      </c>
      <c r="H27" s="74" t="s">
        <v>31</v>
      </c>
      <c r="I27" s="74" t="s">
        <v>112</v>
      </c>
      <c r="J27" s="74" t="s">
        <v>32</v>
      </c>
    </row>
    <row r="28" spans="2:10" ht="14.25">
      <c r="B28" s="53">
        <v>1</v>
      </c>
      <c r="C28" s="54" t="s">
        <v>143</v>
      </c>
      <c r="D28" s="54" t="s">
        <v>136</v>
      </c>
      <c r="E28" s="75"/>
      <c r="F28" s="74" t="s">
        <v>526</v>
      </c>
      <c r="G28" s="74" t="s">
        <v>526</v>
      </c>
      <c r="H28" s="74" t="s">
        <v>537</v>
      </c>
      <c r="I28" s="74"/>
      <c r="J28" s="74" t="s">
        <v>539</v>
      </c>
    </row>
    <row r="29" spans="2:10" ht="14.25">
      <c r="B29" s="53">
        <v>2</v>
      </c>
      <c r="C29" s="54" t="s">
        <v>144</v>
      </c>
      <c r="D29" s="54" t="s">
        <v>115</v>
      </c>
      <c r="E29" s="74" t="s">
        <v>529</v>
      </c>
      <c r="F29" s="75"/>
      <c r="G29" s="74" t="s">
        <v>530</v>
      </c>
      <c r="H29" s="74" t="s">
        <v>538</v>
      </c>
      <c r="I29" s="74"/>
      <c r="J29" s="74" t="s">
        <v>544</v>
      </c>
    </row>
    <row r="30" spans="2:10" ht="14.25">
      <c r="B30" s="53">
        <v>3</v>
      </c>
      <c r="C30" s="54" t="s">
        <v>145</v>
      </c>
      <c r="D30" s="54" t="s">
        <v>141</v>
      </c>
      <c r="E30" s="74" t="s">
        <v>529</v>
      </c>
      <c r="F30" s="74" t="s">
        <v>528</v>
      </c>
      <c r="G30" s="75"/>
      <c r="H30" s="74" t="s">
        <v>539</v>
      </c>
      <c r="I30" s="74"/>
      <c r="J30" s="74" t="s">
        <v>537</v>
      </c>
    </row>
    <row r="31" spans="2:10" ht="14.25">
      <c r="B31" s="25"/>
      <c r="C31" s="22"/>
      <c r="D31" s="22"/>
      <c r="E31" s="76"/>
      <c r="F31" s="76"/>
      <c r="G31" s="77"/>
      <c r="H31" s="76"/>
      <c r="I31" s="76"/>
      <c r="J31" s="76"/>
    </row>
    <row r="32" spans="2:10" ht="14.25">
      <c r="B32" s="49"/>
      <c r="C32" s="51"/>
      <c r="D32" s="52" t="s">
        <v>146</v>
      </c>
      <c r="E32" s="73">
        <v>1</v>
      </c>
      <c r="F32" s="74">
        <v>2</v>
      </c>
      <c r="G32" s="74">
        <v>3</v>
      </c>
      <c r="H32" s="74" t="s">
        <v>31</v>
      </c>
      <c r="I32" s="74" t="s">
        <v>112</v>
      </c>
      <c r="J32" s="74" t="s">
        <v>32</v>
      </c>
    </row>
    <row r="33" spans="2:10" ht="14.25">
      <c r="B33" s="53">
        <v>1</v>
      </c>
      <c r="C33" s="54" t="s">
        <v>147</v>
      </c>
      <c r="D33" s="54" t="s">
        <v>115</v>
      </c>
      <c r="E33" s="75"/>
      <c r="F33" s="74" t="s">
        <v>526</v>
      </c>
      <c r="G33" s="74" t="s">
        <v>533</v>
      </c>
      <c r="H33" s="74" t="s">
        <v>537</v>
      </c>
      <c r="I33" s="74"/>
      <c r="J33" s="74" t="s">
        <v>539</v>
      </c>
    </row>
    <row r="34" spans="2:10" ht="14.25">
      <c r="B34" s="53">
        <v>2</v>
      </c>
      <c r="C34" s="54" t="s">
        <v>148</v>
      </c>
      <c r="D34" s="54" t="s">
        <v>117</v>
      </c>
      <c r="E34" s="74" t="s">
        <v>529</v>
      </c>
      <c r="F34" s="75"/>
      <c r="G34" s="74" t="s">
        <v>529</v>
      </c>
      <c r="H34" s="74" t="s">
        <v>538</v>
      </c>
      <c r="I34" s="74"/>
      <c r="J34" s="74" t="s">
        <v>544</v>
      </c>
    </row>
    <row r="35" spans="2:10" ht="14.25">
      <c r="B35" s="53">
        <v>3</v>
      </c>
      <c r="C35" s="54" t="s">
        <v>149</v>
      </c>
      <c r="D35" s="54" t="s">
        <v>130</v>
      </c>
      <c r="E35" s="74" t="s">
        <v>534</v>
      </c>
      <c r="F35" s="74" t="s">
        <v>526</v>
      </c>
      <c r="G35" s="75"/>
      <c r="H35" s="74" t="s">
        <v>539</v>
      </c>
      <c r="I35" s="74"/>
      <c r="J35" s="74" t="s">
        <v>537</v>
      </c>
    </row>
    <row r="36" spans="2:10" ht="14.25">
      <c r="B36" s="25"/>
      <c r="C36" s="22"/>
      <c r="D36" s="22"/>
      <c r="E36" s="76"/>
      <c r="F36" s="76"/>
      <c r="G36" s="77"/>
      <c r="H36" s="76"/>
      <c r="I36" s="76"/>
      <c r="J36" s="76"/>
    </row>
    <row r="37" spans="2:10" ht="14.25">
      <c r="B37" s="49"/>
      <c r="C37" s="51"/>
      <c r="D37" s="52" t="s">
        <v>150</v>
      </c>
      <c r="E37" s="73">
        <v>1</v>
      </c>
      <c r="F37" s="74">
        <v>2</v>
      </c>
      <c r="G37" s="74">
        <v>3</v>
      </c>
      <c r="H37" s="74" t="s">
        <v>31</v>
      </c>
      <c r="I37" s="74" t="s">
        <v>112</v>
      </c>
      <c r="J37" s="74" t="s">
        <v>32</v>
      </c>
    </row>
    <row r="38" spans="2:10" ht="14.25">
      <c r="B38" s="53">
        <v>1</v>
      </c>
      <c r="C38" s="54" t="s">
        <v>151</v>
      </c>
      <c r="D38" s="54" t="s">
        <v>130</v>
      </c>
      <c r="E38" s="75"/>
      <c r="F38" s="74" t="s">
        <v>525</v>
      </c>
      <c r="G38" s="74" t="s">
        <v>531</v>
      </c>
      <c r="H38" s="74" t="s">
        <v>537</v>
      </c>
      <c r="I38" s="74"/>
      <c r="J38" s="74" t="s">
        <v>539</v>
      </c>
    </row>
    <row r="39" spans="2:10" ht="14.25">
      <c r="B39" s="53">
        <v>2</v>
      </c>
      <c r="C39" s="54" t="s">
        <v>152</v>
      </c>
      <c r="D39" s="54" t="s">
        <v>115</v>
      </c>
      <c r="E39" s="74" t="s">
        <v>522</v>
      </c>
      <c r="F39" s="75"/>
      <c r="G39" s="74" t="s">
        <v>533</v>
      </c>
      <c r="H39" s="74" t="s">
        <v>539</v>
      </c>
      <c r="I39" s="74"/>
      <c r="J39" s="74" t="s">
        <v>537</v>
      </c>
    </row>
    <row r="40" spans="2:10" ht="14.25">
      <c r="B40" s="53">
        <v>3</v>
      </c>
      <c r="C40" s="54" t="s">
        <v>153</v>
      </c>
      <c r="D40" s="54" t="s">
        <v>119</v>
      </c>
      <c r="E40" s="74" t="s">
        <v>532</v>
      </c>
      <c r="F40" s="74" t="s">
        <v>534</v>
      </c>
      <c r="G40" s="75"/>
      <c r="H40" s="74" t="s">
        <v>538</v>
      </c>
      <c r="I40" s="74"/>
      <c r="J40" s="74" t="s">
        <v>544</v>
      </c>
    </row>
    <row r="41" ht="14.25">
      <c r="B41" s="25"/>
    </row>
    <row r="42" spans="2:10" ht="14.25">
      <c r="B42" s="49"/>
      <c r="C42" s="51"/>
      <c r="D42" s="52" t="s">
        <v>154</v>
      </c>
      <c r="E42" s="73">
        <v>1</v>
      </c>
      <c r="F42" s="74">
        <v>2</v>
      </c>
      <c r="G42" s="74">
        <v>3</v>
      </c>
      <c r="H42" s="74" t="s">
        <v>31</v>
      </c>
      <c r="I42" s="74" t="s">
        <v>112</v>
      </c>
      <c r="J42" s="74" t="s">
        <v>32</v>
      </c>
    </row>
    <row r="43" spans="2:10" ht="14.25">
      <c r="B43" s="53">
        <v>1</v>
      </c>
      <c r="C43" s="54" t="s">
        <v>155</v>
      </c>
      <c r="D43" s="54" t="s">
        <v>156</v>
      </c>
      <c r="E43" s="75"/>
      <c r="F43" s="74" t="s">
        <v>526</v>
      </c>
      <c r="G43" s="74" t="s">
        <v>525</v>
      </c>
      <c r="H43" s="74" t="s">
        <v>537</v>
      </c>
      <c r="I43" s="74"/>
      <c r="J43" s="74" t="s">
        <v>539</v>
      </c>
    </row>
    <row r="44" spans="2:10" ht="14.25">
      <c r="B44" s="53">
        <v>2</v>
      </c>
      <c r="C44" s="54" t="s">
        <v>157</v>
      </c>
      <c r="D44" s="54" t="s">
        <v>115</v>
      </c>
      <c r="E44" s="74" t="s">
        <v>529</v>
      </c>
      <c r="F44" s="75"/>
      <c r="G44" s="74" t="s">
        <v>522</v>
      </c>
      <c r="H44" s="74" t="s">
        <v>538</v>
      </c>
      <c r="I44" s="74"/>
      <c r="J44" s="74" t="s">
        <v>544</v>
      </c>
    </row>
    <row r="45" spans="2:10" ht="14.25">
      <c r="B45" s="53">
        <v>3</v>
      </c>
      <c r="C45" s="54" t="s">
        <v>158</v>
      </c>
      <c r="D45" s="54" t="s">
        <v>114</v>
      </c>
      <c r="E45" s="74" t="s">
        <v>522</v>
      </c>
      <c r="F45" s="74" t="s">
        <v>525</v>
      </c>
      <c r="G45" s="75"/>
      <c r="H45" s="74" t="s">
        <v>539</v>
      </c>
      <c r="I45" s="74"/>
      <c r="J45" s="74" t="s">
        <v>537</v>
      </c>
    </row>
    <row r="46" ht="14.25">
      <c r="B46" s="25"/>
    </row>
    <row r="47" spans="2:10" ht="14.25">
      <c r="B47" s="49"/>
      <c r="C47" s="51"/>
      <c r="D47" s="52" t="s">
        <v>159</v>
      </c>
      <c r="E47" s="73">
        <v>1</v>
      </c>
      <c r="F47" s="74">
        <v>2</v>
      </c>
      <c r="G47" s="74">
        <v>3</v>
      </c>
      <c r="H47" s="74" t="s">
        <v>31</v>
      </c>
      <c r="I47" s="74" t="s">
        <v>112</v>
      </c>
      <c r="J47" s="74" t="s">
        <v>32</v>
      </c>
    </row>
    <row r="48" spans="2:10" ht="14.25">
      <c r="B48" s="53">
        <v>1</v>
      </c>
      <c r="C48" s="54" t="s">
        <v>160</v>
      </c>
      <c r="D48" s="54" t="s">
        <v>114</v>
      </c>
      <c r="E48" s="75"/>
      <c r="F48" s="74" t="s">
        <v>533</v>
      </c>
      <c r="G48" s="74" t="s">
        <v>533</v>
      </c>
      <c r="H48" s="74" t="s">
        <v>537</v>
      </c>
      <c r="I48" s="74"/>
      <c r="J48" s="74" t="s">
        <v>539</v>
      </c>
    </row>
    <row r="49" spans="2:10" ht="14.25">
      <c r="B49" s="53">
        <v>2</v>
      </c>
      <c r="C49" s="54" t="s">
        <v>161</v>
      </c>
      <c r="D49" s="54" t="s">
        <v>115</v>
      </c>
      <c r="E49" s="74" t="s">
        <v>534</v>
      </c>
      <c r="F49" s="75"/>
      <c r="G49" s="74" t="s">
        <v>531</v>
      </c>
      <c r="H49" s="74" t="s">
        <v>539</v>
      </c>
      <c r="I49" s="74"/>
      <c r="J49" s="74" t="s">
        <v>537</v>
      </c>
    </row>
    <row r="50" spans="2:10" ht="14.25">
      <c r="B50" s="53">
        <v>3</v>
      </c>
      <c r="C50" s="54" t="s">
        <v>162</v>
      </c>
      <c r="D50" s="54" t="s">
        <v>117</v>
      </c>
      <c r="E50" s="74" t="s">
        <v>534</v>
      </c>
      <c r="F50" s="74" t="s">
        <v>532</v>
      </c>
      <c r="G50" s="75"/>
      <c r="H50" s="74" t="s">
        <v>538</v>
      </c>
      <c r="I50" s="74"/>
      <c r="J50" s="74" t="s">
        <v>544</v>
      </c>
    </row>
    <row r="51" ht="14.25">
      <c r="B51" s="25"/>
    </row>
    <row r="52" spans="2:10" ht="14.25">
      <c r="B52" s="49"/>
      <c r="C52" s="51"/>
      <c r="D52" s="52" t="s">
        <v>163</v>
      </c>
      <c r="E52" s="73">
        <v>1</v>
      </c>
      <c r="F52" s="74">
        <v>2</v>
      </c>
      <c r="G52" s="74">
        <v>3</v>
      </c>
      <c r="H52" s="74" t="s">
        <v>31</v>
      </c>
      <c r="I52" s="74" t="s">
        <v>112</v>
      </c>
      <c r="J52" s="74" t="s">
        <v>32</v>
      </c>
    </row>
    <row r="53" spans="2:10" ht="14.25">
      <c r="B53" s="53">
        <v>1</v>
      </c>
      <c r="C53" s="54" t="s">
        <v>164</v>
      </c>
      <c r="D53" s="54" t="s">
        <v>136</v>
      </c>
      <c r="E53" s="75"/>
      <c r="F53" s="74" t="s">
        <v>534</v>
      </c>
      <c r="G53" s="74" t="s">
        <v>532</v>
      </c>
      <c r="H53" s="74" t="s">
        <v>538</v>
      </c>
      <c r="I53" s="74"/>
      <c r="J53" s="74" t="s">
        <v>544</v>
      </c>
    </row>
    <row r="54" spans="2:10" ht="14.25">
      <c r="B54" s="53">
        <v>2</v>
      </c>
      <c r="C54" s="54" t="s">
        <v>165</v>
      </c>
      <c r="D54" s="54" t="s">
        <v>115</v>
      </c>
      <c r="E54" s="74" t="s">
        <v>533</v>
      </c>
      <c r="F54" s="75"/>
      <c r="G54" s="74" t="s">
        <v>533</v>
      </c>
      <c r="H54" s="74" t="s">
        <v>537</v>
      </c>
      <c r="I54" s="74"/>
      <c r="J54" s="74" t="s">
        <v>539</v>
      </c>
    </row>
    <row r="55" spans="2:10" ht="14.25">
      <c r="B55" s="53">
        <v>3</v>
      </c>
      <c r="C55" s="54" t="s">
        <v>166</v>
      </c>
      <c r="D55" s="54" t="s">
        <v>127</v>
      </c>
      <c r="E55" s="74" t="s">
        <v>531</v>
      </c>
      <c r="F55" s="74" t="s">
        <v>534</v>
      </c>
      <c r="G55" s="75"/>
      <c r="H55" s="74" t="s">
        <v>539</v>
      </c>
      <c r="I55" s="74"/>
      <c r="J55" s="74" t="s">
        <v>537</v>
      </c>
    </row>
    <row r="56" ht="14.25">
      <c r="B56" s="25"/>
    </row>
    <row r="57" spans="2:10" ht="14.25">
      <c r="B57" s="49"/>
      <c r="C57" s="51"/>
      <c r="D57" s="52" t="s">
        <v>167</v>
      </c>
      <c r="E57" s="73">
        <v>1</v>
      </c>
      <c r="F57" s="74">
        <v>2</v>
      </c>
      <c r="G57" s="74">
        <v>3</v>
      </c>
      <c r="H57" s="74" t="s">
        <v>31</v>
      </c>
      <c r="I57" s="74" t="s">
        <v>112</v>
      </c>
      <c r="J57" s="74" t="s">
        <v>32</v>
      </c>
    </row>
    <row r="58" spans="2:10" ht="14.25">
      <c r="B58" s="53">
        <v>1</v>
      </c>
      <c r="C58" s="54" t="s">
        <v>168</v>
      </c>
      <c r="D58" s="54" t="s">
        <v>119</v>
      </c>
      <c r="E58" s="75"/>
      <c r="F58" s="74" t="s">
        <v>528</v>
      </c>
      <c r="G58" s="74" t="s">
        <v>533</v>
      </c>
      <c r="H58" s="74" t="s">
        <v>537</v>
      </c>
      <c r="I58" s="74"/>
      <c r="J58" s="74" t="s">
        <v>539</v>
      </c>
    </row>
    <row r="59" spans="2:10" ht="14.25">
      <c r="B59" s="53">
        <v>2</v>
      </c>
      <c r="C59" s="54" t="s">
        <v>169</v>
      </c>
      <c r="D59" s="54" t="s">
        <v>115</v>
      </c>
      <c r="E59" s="74" t="s">
        <v>530</v>
      </c>
      <c r="F59" s="75"/>
      <c r="G59" s="74" t="s">
        <v>526</v>
      </c>
      <c r="H59" s="74" t="s">
        <v>539</v>
      </c>
      <c r="I59" s="74"/>
      <c r="J59" s="74" t="s">
        <v>537</v>
      </c>
    </row>
    <row r="60" spans="2:10" ht="14.25">
      <c r="B60" s="53">
        <v>3</v>
      </c>
      <c r="C60" s="54" t="s">
        <v>170</v>
      </c>
      <c r="D60" s="54" t="s">
        <v>141</v>
      </c>
      <c r="E60" s="74" t="s">
        <v>534</v>
      </c>
      <c r="F60" s="74" t="s">
        <v>529</v>
      </c>
      <c r="G60" s="75"/>
      <c r="H60" s="74" t="s">
        <v>538</v>
      </c>
      <c r="I60" s="74"/>
      <c r="J60" s="74" t="s">
        <v>544</v>
      </c>
    </row>
    <row r="61" ht="14.25">
      <c r="B61" s="25"/>
    </row>
    <row r="62" spans="2:10" ht="14.25">
      <c r="B62" s="49"/>
      <c r="C62" s="51"/>
      <c r="D62" s="52" t="s">
        <v>171</v>
      </c>
      <c r="E62" s="73">
        <v>1</v>
      </c>
      <c r="F62" s="74">
        <v>2</v>
      </c>
      <c r="G62" s="74">
        <v>3</v>
      </c>
      <c r="H62" s="74" t="s">
        <v>31</v>
      </c>
      <c r="I62" s="74" t="s">
        <v>112</v>
      </c>
      <c r="J62" s="74" t="s">
        <v>32</v>
      </c>
    </row>
    <row r="63" spans="2:10" ht="14.25">
      <c r="B63" s="53">
        <v>1</v>
      </c>
      <c r="C63" s="54" t="s">
        <v>172</v>
      </c>
      <c r="D63" s="54" t="s">
        <v>173</v>
      </c>
      <c r="E63" s="75"/>
      <c r="F63" s="74" t="s">
        <v>526</v>
      </c>
      <c r="G63" s="74" t="s">
        <v>525</v>
      </c>
      <c r="H63" s="74" t="s">
        <v>537</v>
      </c>
      <c r="I63" s="74"/>
      <c r="J63" s="74" t="s">
        <v>539</v>
      </c>
    </row>
    <row r="64" spans="2:10" ht="14.25">
      <c r="B64" s="53">
        <v>2</v>
      </c>
      <c r="C64" s="54" t="s">
        <v>174</v>
      </c>
      <c r="D64" s="54" t="s">
        <v>115</v>
      </c>
      <c r="E64" s="74" t="s">
        <v>529</v>
      </c>
      <c r="F64" s="75"/>
      <c r="G64" s="74" t="s">
        <v>530</v>
      </c>
      <c r="H64" s="74" t="s">
        <v>538</v>
      </c>
      <c r="I64" s="74"/>
      <c r="J64" s="74" t="s">
        <v>544</v>
      </c>
    </row>
    <row r="65" spans="2:10" ht="14.25">
      <c r="B65" s="53">
        <v>3</v>
      </c>
      <c r="C65" s="54" t="s">
        <v>175</v>
      </c>
      <c r="D65" s="54" t="s">
        <v>114</v>
      </c>
      <c r="E65" s="74" t="s">
        <v>522</v>
      </c>
      <c r="F65" s="74" t="s">
        <v>528</v>
      </c>
      <c r="G65" s="75"/>
      <c r="H65" s="74" t="s">
        <v>539</v>
      </c>
      <c r="I65" s="74"/>
      <c r="J65" s="74" t="s">
        <v>537</v>
      </c>
    </row>
    <row r="66" ht="14.25">
      <c r="B66" s="25"/>
    </row>
    <row r="67" spans="2:10" ht="14.25">
      <c r="B67" s="49"/>
      <c r="C67" s="51"/>
      <c r="D67" s="52" t="s">
        <v>176</v>
      </c>
      <c r="E67" s="73">
        <v>1</v>
      </c>
      <c r="F67" s="74">
        <v>2</v>
      </c>
      <c r="G67" s="74">
        <v>3</v>
      </c>
      <c r="H67" s="74" t="s">
        <v>31</v>
      </c>
      <c r="I67" s="74" t="s">
        <v>112</v>
      </c>
      <c r="J67" s="74" t="s">
        <v>32</v>
      </c>
    </row>
    <row r="68" spans="2:10" ht="14.25">
      <c r="B68" s="53">
        <v>1</v>
      </c>
      <c r="C68" s="54" t="s">
        <v>177</v>
      </c>
      <c r="D68" s="54" t="s">
        <v>141</v>
      </c>
      <c r="E68" s="75"/>
      <c r="F68" s="74" t="s">
        <v>523</v>
      </c>
      <c r="G68" s="74" t="s">
        <v>525</v>
      </c>
      <c r="H68" s="74" t="s">
        <v>537</v>
      </c>
      <c r="I68" s="74"/>
      <c r="J68" s="74" t="s">
        <v>539</v>
      </c>
    </row>
    <row r="69" spans="2:10" ht="14.25">
      <c r="B69" s="53">
        <v>2</v>
      </c>
      <c r="C69" s="54" t="s">
        <v>178</v>
      </c>
      <c r="D69" s="54" t="s">
        <v>115</v>
      </c>
      <c r="E69" s="74" t="s">
        <v>524</v>
      </c>
      <c r="F69" s="75"/>
      <c r="G69" s="74" t="s">
        <v>532</v>
      </c>
      <c r="H69" s="74" t="s">
        <v>538</v>
      </c>
      <c r="I69" s="74"/>
      <c r="J69" s="74" t="s">
        <v>544</v>
      </c>
    </row>
    <row r="70" spans="2:10" ht="14.25">
      <c r="B70" s="53">
        <v>3</v>
      </c>
      <c r="C70" s="54" t="s">
        <v>179</v>
      </c>
      <c r="D70" s="54" t="s">
        <v>114</v>
      </c>
      <c r="E70" s="74" t="s">
        <v>522</v>
      </c>
      <c r="F70" s="74" t="s">
        <v>531</v>
      </c>
      <c r="G70" s="75"/>
      <c r="H70" s="74" t="s">
        <v>539</v>
      </c>
      <c r="I70" s="74"/>
      <c r="J70" s="74" t="s">
        <v>537</v>
      </c>
    </row>
    <row r="71" ht="14.25">
      <c r="B71" s="25"/>
    </row>
    <row r="72" spans="2:10" ht="14.25">
      <c r="B72" s="49"/>
      <c r="C72" s="51"/>
      <c r="D72" s="52" t="s">
        <v>180</v>
      </c>
      <c r="E72" s="73">
        <v>1</v>
      </c>
      <c r="F72" s="74">
        <v>2</v>
      </c>
      <c r="G72" s="74">
        <v>3</v>
      </c>
      <c r="H72" s="74" t="s">
        <v>31</v>
      </c>
      <c r="I72" s="74" t="s">
        <v>112</v>
      </c>
      <c r="J72" s="74" t="s">
        <v>32</v>
      </c>
    </row>
    <row r="73" spans="2:10" ht="14.25">
      <c r="B73" s="53">
        <v>1</v>
      </c>
      <c r="C73" s="54" t="s">
        <v>181</v>
      </c>
      <c r="D73" s="54" t="s">
        <v>114</v>
      </c>
      <c r="E73" s="75"/>
      <c r="F73" s="74" t="s">
        <v>529</v>
      </c>
      <c r="G73" s="74" t="s">
        <v>552</v>
      </c>
      <c r="H73" s="74" t="s">
        <v>538</v>
      </c>
      <c r="I73" s="74"/>
      <c r="J73" s="74" t="s">
        <v>544</v>
      </c>
    </row>
    <row r="74" spans="2:10" ht="14.25">
      <c r="B74" s="53">
        <v>2</v>
      </c>
      <c r="C74" s="54" t="s">
        <v>182</v>
      </c>
      <c r="D74" s="54" t="s">
        <v>130</v>
      </c>
      <c r="E74" s="74" t="s">
        <v>526</v>
      </c>
      <c r="F74" s="75"/>
      <c r="G74" s="74" t="s">
        <v>525</v>
      </c>
      <c r="H74" s="74" t="s">
        <v>537</v>
      </c>
      <c r="I74" s="74"/>
      <c r="J74" s="74" t="s">
        <v>539</v>
      </c>
    </row>
    <row r="75" spans="2:10" ht="14.25">
      <c r="B75" s="53">
        <v>3</v>
      </c>
      <c r="C75" s="54" t="s">
        <v>183</v>
      </c>
      <c r="D75" s="54" t="s">
        <v>122</v>
      </c>
      <c r="E75" s="74" t="s">
        <v>553</v>
      </c>
      <c r="F75" s="74" t="s">
        <v>522</v>
      </c>
      <c r="G75" s="75"/>
      <c r="H75" s="74" t="s">
        <v>539</v>
      </c>
      <c r="I75" s="74"/>
      <c r="J75" s="74" t="s">
        <v>537</v>
      </c>
    </row>
    <row r="77" spans="2:10" ht="14.25">
      <c r="B77" s="49"/>
      <c r="C77" s="51"/>
      <c r="D77" s="52" t="s">
        <v>184</v>
      </c>
      <c r="E77" s="73">
        <v>1</v>
      </c>
      <c r="F77" s="74">
        <v>2</v>
      </c>
      <c r="G77" s="74">
        <v>3</v>
      </c>
      <c r="H77" s="74" t="s">
        <v>31</v>
      </c>
      <c r="I77" s="74" t="s">
        <v>112</v>
      </c>
      <c r="J77" s="74" t="s">
        <v>32</v>
      </c>
    </row>
    <row r="78" spans="2:10" ht="14.25">
      <c r="B78" s="53">
        <v>1</v>
      </c>
      <c r="C78" s="54" t="s">
        <v>185</v>
      </c>
      <c r="D78" s="54" t="s">
        <v>117</v>
      </c>
      <c r="E78" s="75"/>
      <c r="F78" s="74" t="s">
        <v>522</v>
      </c>
      <c r="G78" s="74" t="s">
        <v>530</v>
      </c>
      <c r="H78" s="74" t="s">
        <v>538</v>
      </c>
      <c r="I78" s="74"/>
      <c r="J78" s="74" t="s">
        <v>544</v>
      </c>
    </row>
    <row r="79" spans="2:10" ht="14.25">
      <c r="B79" s="53">
        <v>2</v>
      </c>
      <c r="C79" s="54" t="s">
        <v>186</v>
      </c>
      <c r="D79" s="54" t="s">
        <v>115</v>
      </c>
      <c r="E79" s="74" t="s">
        <v>525</v>
      </c>
      <c r="F79" s="75"/>
      <c r="G79" s="74" t="s">
        <v>533</v>
      </c>
      <c r="H79" s="74" t="s">
        <v>537</v>
      </c>
      <c r="I79" s="74"/>
      <c r="J79" s="74" t="s">
        <v>539</v>
      </c>
    </row>
    <row r="80" spans="2:10" ht="14.25">
      <c r="B80" s="53">
        <v>3</v>
      </c>
      <c r="C80" s="54" t="s">
        <v>187</v>
      </c>
      <c r="D80" s="54" t="s">
        <v>119</v>
      </c>
      <c r="E80" s="74" t="s">
        <v>528</v>
      </c>
      <c r="F80" s="74" t="s">
        <v>534</v>
      </c>
      <c r="G80" s="75"/>
      <c r="H80" s="74" t="s">
        <v>539</v>
      </c>
      <c r="I80" s="74"/>
      <c r="J80" s="74" t="s">
        <v>537</v>
      </c>
    </row>
    <row r="82" spans="2:10" ht="14.25">
      <c r="B82" s="49"/>
      <c r="C82" s="51"/>
      <c r="D82" s="52" t="s">
        <v>188</v>
      </c>
      <c r="E82" s="73">
        <v>1</v>
      </c>
      <c r="F82" s="74">
        <v>2</v>
      </c>
      <c r="G82" s="74">
        <v>3</v>
      </c>
      <c r="H82" s="74" t="s">
        <v>31</v>
      </c>
      <c r="I82" s="74" t="s">
        <v>112</v>
      </c>
      <c r="J82" s="74" t="s">
        <v>32</v>
      </c>
    </row>
    <row r="83" spans="2:10" ht="14.25">
      <c r="B83" s="53">
        <v>1</v>
      </c>
      <c r="C83" s="54" t="s">
        <v>189</v>
      </c>
      <c r="D83" s="54" t="s">
        <v>156</v>
      </c>
      <c r="E83" s="75"/>
      <c r="F83" s="74" t="s">
        <v>531</v>
      </c>
      <c r="G83" s="74" t="s">
        <v>525</v>
      </c>
      <c r="H83" s="74" t="s">
        <v>537</v>
      </c>
      <c r="I83" s="74"/>
      <c r="J83" s="74" t="s">
        <v>539</v>
      </c>
    </row>
    <row r="84" spans="2:10" ht="14.25">
      <c r="B84" s="53">
        <v>2</v>
      </c>
      <c r="C84" s="54" t="s">
        <v>190</v>
      </c>
      <c r="D84" s="54" t="s">
        <v>115</v>
      </c>
      <c r="E84" s="74" t="s">
        <v>532</v>
      </c>
      <c r="F84" s="75"/>
      <c r="G84" s="74" t="s">
        <v>525</v>
      </c>
      <c r="H84" s="74" t="s">
        <v>539</v>
      </c>
      <c r="I84" s="74"/>
      <c r="J84" s="74" t="s">
        <v>537</v>
      </c>
    </row>
    <row r="85" spans="2:10" ht="14.25">
      <c r="B85" s="53">
        <v>3</v>
      </c>
      <c r="C85" s="54" t="s">
        <v>191</v>
      </c>
      <c r="D85" s="54" t="s">
        <v>117</v>
      </c>
      <c r="E85" s="74" t="s">
        <v>522</v>
      </c>
      <c r="F85" s="74" t="s">
        <v>522</v>
      </c>
      <c r="G85" s="75"/>
      <c r="H85" s="74" t="s">
        <v>538</v>
      </c>
      <c r="I85" s="74"/>
      <c r="J85" s="74" t="s">
        <v>544</v>
      </c>
    </row>
    <row r="87" spans="2:11" ht="14.25">
      <c r="B87" s="49"/>
      <c r="C87" s="51"/>
      <c r="D87" s="52" t="s">
        <v>192</v>
      </c>
      <c r="E87" s="73">
        <v>1</v>
      </c>
      <c r="F87" s="74">
        <v>2</v>
      </c>
      <c r="G87" s="74">
        <v>3</v>
      </c>
      <c r="H87" s="74">
        <v>4</v>
      </c>
      <c r="I87" s="74" t="s">
        <v>31</v>
      </c>
      <c r="J87" s="74" t="s">
        <v>112</v>
      </c>
      <c r="K87" s="46" t="s">
        <v>32</v>
      </c>
    </row>
    <row r="88" spans="2:11" ht="14.25">
      <c r="B88" s="53">
        <v>1</v>
      </c>
      <c r="C88" s="54" t="s">
        <v>193</v>
      </c>
      <c r="D88" s="54" t="s">
        <v>115</v>
      </c>
      <c r="E88" s="75"/>
      <c r="F88" s="74" t="s">
        <v>525</v>
      </c>
      <c r="G88" s="74" t="s">
        <v>525</v>
      </c>
      <c r="H88" s="74" t="s">
        <v>525</v>
      </c>
      <c r="I88" s="74" t="s">
        <v>544</v>
      </c>
      <c r="J88" s="74"/>
      <c r="K88" s="46">
        <v>1</v>
      </c>
    </row>
    <row r="89" spans="2:11" ht="14.25">
      <c r="B89" s="53">
        <v>2</v>
      </c>
      <c r="C89" s="54" t="s">
        <v>194</v>
      </c>
      <c r="D89" s="54" t="s">
        <v>114</v>
      </c>
      <c r="E89" s="74" t="s">
        <v>522</v>
      </c>
      <c r="F89" s="75"/>
      <c r="G89" s="74" t="s">
        <v>525</v>
      </c>
      <c r="H89" s="74" t="s">
        <v>525</v>
      </c>
      <c r="I89" s="74" t="s">
        <v>537</v>
      </c>
      <c r="J89" s="74"/>
      <c r="K89" s="46">
        <v>2</v>
      </c>
    </row>
    <row r="90" spans="2:11" ht="14.25">
      <c r="B90" s="53">
        <v>3</v>
      </c>
      <c r="C90" s="54" t="s">
        <v>195</v>
      </c>
      <c r="D90" s="54" t="s">
        <v>117</v>
      </c>
      <c r="E90" s="74" t="s">
        <v>522</v>
      </c>
      <c r="F90" s="74" t="s">
        <v>522</v>
      </c>
      <c r="G90" s="75"/>
      <c r="H90" s="74" t="s">
        <v>530</v>
      </c>
      <c r="I90" s="74" t="s">
        <v>538</v>
      </c>
      <c r="J90" s="74"/>
      <c r="K90" s="46">
        <v>4</v>
      </c>
    </row>
    <row r="91" spans="2:11" ht="14.25">
      <c r="B91" s="53">
        <v>4</v>
      </c>
      <c r="C91" s="54" t="s">
        <v>196</v>
      </c>
      <c r="D91" s="54" t="s">
        <v>141</v>
      </c>
      <c r="E91" s="74" t="s">
        <v>554</v>
      </c>
      <c r="F91" s="74" t="s">
        <v>522</v>
      </c>
      <c r="G91" s="74" t="s">
        <v>528</v>
      </c>
      <c r="H91" s="75"/>
      <c r="I91" s="74" t="s">
        <v>539</v>
      </c>
      <c r="J91" s="74"/>
      <c r="K91" s="46">
        <v>3</v>
      </c>
    </row>
  </sheetData>
  <printOptions/>
  <pageMargins left="0.75" right="0.75" top="1" bottom="1" header="0.512" footer="0.512"/>
  <pageSetup horizontalDpi="600" verticalDpi="600" orientation="portrait" paperSize="9" scale="94" r:id="rId1"/>
  <headerFooter alignWithMargins="0">
    <oddHeader>&amp;Lジュニアサーキット宮崎大会&amp;R平成17年12月10日11日</oddHeader>
  </headerFooter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K51"/>
  <sheetViews>
    <sheetView view="pageBreakPreview" zoomScaleSheetLayoutView="100" workbookViewId="0" topLeftCell="A1">
      <selection activeCell="L72" sqref="L72"/>
    </sheetView>
  </sheetViews>
  <sheetFormatPr defaultColWidth="8.796875" defaultRowHeight="15"/>
  <cols>
    <col min="1" max="1" width="4.5" style="2" bestFit="1" customWidth="1"/>
    <col min="2" max="2" width="2" style="2" customWidth="1"/>
    <col min="3" max="4" width="7.19921875" style="50" customWidth="1"/>
    <col min="5" max="10" width="4.59765625" style="106" customWidth="1"/>
    <col min="11" max="11" width="4.69921875" style="106" customWidth="1"/>
  </cols>
  <sheetData>
    <row r="1" ht="14.25">
      <c r="B1" s="2" t="s">
        <v>93</v>
      </c>
    </row>
    <row r="2" spans="2:11" ht="14.25">
      <c r="B2" s="49"/>
      <c r="C2" s="51"/>
      <c r="D2" s="52" t="s">
        <v>111</v>
      </c>
      <c r="E2" s="73">
        <v>1</v>
      </c>
      <c r="F2" s="74">
        <v>2</v>
      </c>
      <c r="G2" s="74">
        <v>3</v>
      </c>
      <c r="H2" s="74">
        <v>4</v>
      </c>
      <c r="I2" s="74" t="s">
        <v>31</v>
      </c>
      <c r="J2" s="74" t="s">
        <v>112</v>
      </c>
      <c r="K2" s="74" t="s">
        <v>32</v>
      </c>
    </row>
    <row r="3" spans="2:11" ht="14.25">
      <c r="B3" s="53">
        <v>1</v>
      </c>
      <c r="C3" s="54" t="s">
        <v>472</v>
      </c>
      <c r="D3" s="54" t="s">
        <v>386</v>
      </c>
      <c r="E3" s="107"/>
      <c r="F3" s="74">
        <v>61</v>
      </c>
      <c r="G3" s="74">
        <v>60</v>
      </c>
      <c r="H3" s="108">
        <v>60</v>
      </c>
      <c r="I3" s="74" t="s">
        <v>544</v>
      </c>
      <c r="J3" s="74"/>
      <c r="K3" s="74" t="s">
        <v>539</v>
      </c>
    </row>
    <row r="4" spans="2:11" ht="14.25">
      <c r="B4" s="53">
        <v>2</v>
      </c>
      <c r="C4" s="54" t="s">
        <v>473</v>
      </c>
      <c r="D4" s="54" t="s">
        <v>133</v>
      </c>
      <c r="E4" s="74" t="s">
        <v>529</v>
      </c>
      <c r="F4" s="107"/>
      <c r="G4" s="74" t="s">
        <v>522</v>
      </c>
      <c r="H4" s="108" t="s">
        <v>531</v>
      </c>
      <c r="I4" s="74" t="s">
        <v>539</v>
      </c>
      <c r="J4" s="74"/>
      <c r="K4" s="74" t="s">
        <v>544</v>
      </c>
    </row>
    <row r="5" spans="2:11" ht="14.25">
      <c r="B5" s="53">
        <v>3</v>
      </c>
      <c r="C5" s="54" t="s">
        <v>474</v>
      </c>
      <c r="D5" s="54" t="s">
        <v>383</v>
      </c>
      <c r="E5" s="74" t="s">
        <v>522</v>
      </c>
      <c r="F5" s="74" t="s">
        <v>525</v>
      </c>
      <c r="G5" s="107"/>
      <c r="H5" s="108" t="s">
        <v>531</v>
      </c>
      <c r="I5" s="74" t="s">
        <v>537</v>
      </c>
      <c r="J5" s="74"/>
      <c r="K5" s="74" t="s">
        <v>537</v>
      </c>
    </row>
    <row r="6" spans="2:11" ht="14.25" customHeight="1">
      <c r="B6" s="53">
        <v>4</v>
      </c>
      <c r="C6" s="54" t="s">
        <v>475</v>
      </c>
      <c r="D6" s="54" t="s">
        <v>216</v>
      </c>
      <c r="E6" s="74" t="s">
        <v>522</v>
      </c>
      <c r="F6" s="74" t="s">
        <v>532</v>
      </c>
      <c r="G6" s="74" t="s">
        <v>532</v>
      </c>
      <c r="H6" s="107"/>
      <c r="I6" s="108" t="s">
        <v>538</v>
      </c>
      <c r="J6" s="74"/>
      <c r="K6" s="74" t="s">
        <v>545</v>
      </c>
    </row>
    <row r="7" ht="14.25">
      <c r="B7" s="25"/>
    </row>
    <row r="8" spans="2:10" ht="14.25">
      <c r="B8" s="49"/>
      <c r="C8" s="51"/>
      <c r="D8" s="52" t="s">
        <v>120</v>
      </c>
      <c r="E8" s="73">
        <v>1</v>
      </c>
      <c r="F8" s="74">
        <v>2</v>
      </c>
      <c r="G8" s="74">
        <v>3</v>
      </c>
      <c r="H8" s="74" t="s">
        <v>31</v>
      </c>
      <c r="I8" s="74" t="s">
        <v>112</v>
      </c>
      <c r="J8" s="74" t="s">
        <v>32</v>
      </c>
    </row>
    <row r="9" spans="2:10" ht="14.25">
      <c r="B9" s="53">
        <v>1</v>
      </c>
      <c r="C9" s="54" t="s">
        <v>476</v>
      </c>
      <c r="D9" s="54" t="s">
        <v>210</v>
      </c>
      <c r="E9" s="107"/>
      <c r="F9" s="74" t="s">
        <v>531</v>
      </c>
      <c r="G9" s="74" t="s">
        <v>534</v>
      </c>
      <c r="H9" s="74" t="s">
        <v>539</v>
      </c>
      <c r="I9" s="74"/>
      <c r="J9" s="74" t="s">
        <v>537</v>
      </c>
    </row>
    <row r="10" spans="2:10" ht="14.25">
      <c r="B10" s="53">
        <v>2</v>
      </c>
      <c r="C10" s="54" t="s">
        <v>477</v>
      </c>
      <c r="D10" s="54" t="s">
        <v>214</v>
      </c>
      <c r="E10" s="74" t="s">
        <v>532</v>
      </c>
      <c r="F10" s="107"/>
      <c r="G10" s="74" t="s">
        <v>522</v>
      </c>
      <c r="H10" s="74" t="s">
        <v>538</v>
      </c>
      <c r="I10" s="74"/>
      <c r="J10" s="74" t="s">
        <v>544</v>
      </c>
    </row>
    <row r="11" spans="2:10" ht="14.25">
      <c r="B11" s="53">
        <v>3</v>
      </c>
      <c r="C11" s="54" t="s">
        <v>478</v>
      </c>
      <c r="D11" s="54" t="s">
        <v>314</v>
      </c>
      <c r="E11" s="74" t="s">
        <v>533</v>
      </c>
      <c r="F11" s="74" t="s">
        <v>525</v>
      </c>
      <c r="G11" s="107"/>
      <c r="H11" s="74" t="s">
        <v>537</v>
      </c>
      <c r="I11" s="74"/>
      <c r="J11" s="74" t="s">
        <v>539</v>
      </c>
    </row>
    <row r="12" ht="14.25">
      <c r="B12" s="25"/>
    </row>
    <row r="13" spans="2:10" ht="14.25">
      <c r="B13" s="49"/>
      <c r="C13" s="51"/>
      <c r="D13" s="52" t="s">
        <v>125</v>
      </c>
      <c r="E13" s="73">
        <v>1</v>
      </c>
      <c r="F13" s="74">
        <v>2</v>
      </c>
      <c r="G13" s="74">
        <v>3</v>
      </c>
      <c r="H13" s="74" t="s">
        <v>31</v>
      </c>
      <c r="I13" s="74" t="s">
        <v>112</v>
      </c>
      <c r="J13" s="74" t="s">
        <v>32</v>
      </c>
    </row>
    <row r="14" spans="2:10" ht="14.25">
      <c r="B14" s="53">
        <v>1</v>
      </c>
      <c r="C14" s="54" t="s">
        <v>479</v>
      </c>
      <c r="D14" s="54" t="s">
        <v>291</v>
      </c>
      <c r="E14" s="107"/>
      <c r="F14" s="74" t="s">
        <v>525</v>
      </c>
      <c r="G14" s="74" t="s">
        <v>526</v>
      </c>
      <c r="H14" s="74" t="s">
        <v>537</v>
      </c>
      <c r="I14" s="74"/>
      <c r="J14" s="74" t="s">
        <v>539</v>
      </c>
    </row>
    <row r="15" spans="2:10" ht="14.25">
      <c r="B15" s="53">
        <v>2</v>
      </c>
      <c r="C15" s="54" t="s">
        <v>480</v>
      </c>
      <c r="D15" s="54" t="s">
        <v>221</v>
      </c>
      <c r="E15" s="74" t="s">
        <v>522</v>
      </c>
      <c r="F15" s="107"/>
      <c r="G15" s="74" t="s">
        <v>534</v>
      </c>
      <c r="H15" s="74" t="s">
        <v>538</v>
      </c>
      <c r="I15" s="74"/>
      <c r="J15" s="74" t="s">
        <v>544</v>
      </c>
    </row>
    <row r="16" spans="2:10" ht="14.25">
      <c r="B16" s="53">
        <v>3</v>
      </c>
      <c r="C16" s="54" t="s">
        <v>481</v>
      </c>
      <c r="D16" s="54" t="s">
        <v>206</v>
      </c>
      <c r="E16" s="74" t="s">
        <v>529</v>
      </c>
      <c r="F16" s="74" t="s">
        <v>533</v>
      </c>
      <c r="G16" s="107"/>
      <c r="H16" s="74" t="s">
        <v>539</v>
      </c>
      <c r="I16" s="74"/>
      <c r="J16" s="74" t="s">
        <v>537</v>
      </c>
    </row>
    <row r="17" ht="14.25">
      <c r="B17" s="25"/>
    </row>
    <row r="18" spans="2:10" ht="14.25">
      <c r="B18" s="49"/>
      <c r="C18" s="51"/>
      <c r="D18" s="52" t="s">
        <v>131</v>
      </c>
      <c r="E18" s="73">
        <v>1</v>
      </c>
      <c r="F18" s="74">
        <v>2</v>
      </c>
      <c r="G18" s="74">
        <v>3</v>
      </c>
      <c r="H18" s="74" t="s">
        <v>31</v>
      </c>
      <c r="I18" s="74" t="s">
        <v>112</v>
      </c>
      <c r="J18" s="74" t="s">
        <v>32</v>
      </c>
    </row>
    <row r="19" spans="2:10" ht="14.25">
      <c r="B19" s="53">
        <v>1</v>
      </c>
      <c r="C19" s="54" t="s">
        <v>482</v>
      </c>
      <c r="D19" s="54" t="s">
        <v>214</v>
      </c>
      <c r="E19" s="107"/>
      <c r="F19" s="74" t="s">
        <v>533</v>
      </c>
      <c r="G19" s="74" t="s">
        <v>528</v>
      </c>
      <c r="H19" s="74" t="s">
        <v>537</v>
      </c>
      <c r="I19" s="74"/>
      <c r="J19" s="74" t="s">
        <v>539</v>
      </c>
    </row>
    <row r="20" spans="2:10" ht="14.25">
      <c r="B20" s="53">
        <v>2</v>
      </c>
      <c r="C20" s="54" t="s">
        <v>483</v>
      </c>
      <c r="D20" s="54" t="s">
        <v>210</v>
      </c>
      <c r="E20" s="74" t="s">
        <v>534</v>
      </c>
      <c r="F20" s="107"/>
      <c r="G20" s="74" t="s">
        <v>523</v>
      </c>
      <c r="H20" s="74" t="s">
        <v>539</v>
      </c>
      <c r="I20" s="74"/>
      <c r="J20" s="74" t="s">
        <v>537</v>
      </c>
    </row>
    <row r="21" spans="2:10" ht="14.25">
      <c r="B21" s="53">
        <v>3</v>
      </c>
      <c r="C21" s="54" t="s">
        <v>484</v>
      </c>
      <c r="D21" s="54" t="s">
        <v>198</v>
      </c>
      <c r="E21" s="74" t="s">
        <v>530</v>
      </c>
      <c r="F21" s="74" t="s">
        <v>524</v>
      </c>
      <c r="G21" s="107"/>
      <c r="H21" s="74" t="s">
        <v>538</v>
      </c>
      <c r="I21" s="74"/>
      <c r="J21" s="74" t="s">
        <v>544</v>
      </c>
    </row>
    <row r="22" ht="14.25">
      <c r="B22" s="25"/>
    </row>
    <row r="23" spans="2:10" ht="14.25">
      <c r="B23" s="49"/>
      <c r="C23" s="51"/>
      <c r="D23" s="52" t="s">
        <v>217</v>
      </c>
      <c r="E23" s="73">
        <v>1</v>
      </c>
      <c r="F23" s="74">
        <v>2</v>
      </c>
      <c r="G23" s="74">
        <v>3</v>
      </c>
      <c r="H23" s="74" t="s">
        <v>31</v>
      </c>
      <c r="I23" s="74" t="s">
        <v>112</v>
      </c>
      <c r="J23" s="74" t="s">
        <v>32</v>
      </c>
    </row>
    <row r="24" spans="2:10" ht="14.25">
      <c r="B24" s="53">
        <v>1</v>
      </c>
      <c r="C24" s="54" t="s">
        <v>485</v>
      </c>
      <c r="D24" s="54" t="s">
        <v>321</v>
      </c>
      <c r="E24" s="107"/>
      <c r="F24" s="74" t="s">
        <v>528</v>
      </c>
      <c r="G24" s="74" t="s">
        <v>526</v>
      </c>
      <c r="H24" s="74" t="s">
        <v>537</v>
      </c>
      <c r="I24" s="74"/>
      <c r="J24" s="74" t="s">
        <v>539</v>
      </c>
    </row>
    <row r="25" spans="2:10" ht="14.25">
      <c r="B25" s="53">
        <v>2</v>
      </c>
      <c r="C25" s="54" t="s">
        <v>486</v>
      </c>
      <c r="D25" s="54" t="s">
        <v>216</v>
      </c>
      <c r="E25" s="74" t="s">
        <v>530</v>
      </c>
      <c r="F25" s="107"/>
      <c r="G25" s="74" t="s">
        <v>526</v>
      </c>
      <c r="H25" s="74" t="s">
        <v>539</v>
      </c>
      <c r="I25" s="74"/>
      <c r="J25" s="74" t="s">
        <v>537</v>
      </c>
    </row>
    <row r="26" spans="2:10" ht="14.25">
      <c r="B26" s="53">
        <v>3</v>
      </c>
      <c r="C26" s="54" t="s">
        <v>487</v>
      </c>
      <c r="D26" s="54" t="s">
        <v>250</v>
      </c>
      <c r="E26" s="74" t="s">
        <v>529</v>
      </c>
      <c r="F26" s="74" t="s">
        <v>529</v>
      </c>
      <c r="G26" s="107"/>
      <c r="H26" s="74" t="s">
        <v>538</v>
      </c>
      <c r="I26" s="74"/>
      <c r="J26" s="74" t="s">
        <v>544</v>
      </c>
    </row>
    <row r="27" ht="14.25">
      <c r="B27" s="25"/>
    </row>
    <row r="28" spans="2:10" ht="14.25">
      <c r="B28" s="49"/>
      <c r="C28" s="51"/>
      <c r="D28" s="52" t="s">
        <v>224</v>
      </c>
      <c r="E28" s="73">
        <v>1</v>
      </c>
      <c r="F28" s="74">
        <v>2</v>
      </c>
      <c r="G28" s="74">
        <v>3</v>
      </c>
      <c r="H28" s="74" t="s">
        <v>31</v>
      </c>
      <c r="I28" s="74" t="s">
        <v>112</v>
      </c>
      <c r="J28" s="74" t="s">
        <v>32</v>
      </c>
    </row>
    <row r="29" spans="2:10" ht="14.25">
      <c r="B29" s="53">
        <v>1</v>
      </c>
      <c r="C29" s="54" t="s">
        <v>488</v>
      </c>
      <c r="D29" s="54" t="s">
        <v>214</v>
      </c>
      <c r="E29" s="107"/>
      <c r="F29" s="74" t="s">
        <v>531</v>
      </c>
      <c r="G29" s="74" t="s">
        <v>525</v>
      </c>
      <c r="H29" s="74" t="s">
        <v>537</v>
      </c>
      <c r="I29" s="74"/>
      <c r="J29" s="74" t="s">
        <v>539</v>
      </c>
    </row>
    <row r="30" spans="2:10" ht="14.25">
      <c r="B30" s="53">
        <v>2</v>
      </c>
      <c r="C30" s="54" t="s">
        <v>489</v>
      </c>
      <c r="D30" s="54" t="s">
        <v>133</v>
      </c>
      <c r="E30" s="74" t="s">
        <v>532</v>
      </c>
      <c r="F30" s="107"/>
      <c r="G30" s="74" t="s">
        <v>525</v>
      </c>
      <c r="H30" s="74" t="s">
        <v>539</v>
      </c>
      <c r="I30" s="74"/>
      <c r="J30" s="74" t="s">
        <v>537</v>
      </c>
    </row>
    <row r="31" spans="2:10" ht="14.25">
      <c r="B31" s="53">
        <v>3</v>
      </c>
      <c r="C31" s="54" t="s">
        <v>490</v>
      </c>
      <c r="D31" s="54" t="s">
        <v>221</v>
      </c>
      <c r="E31" s="74" t="s">
        <v>522</v>
      </c>
      <c r="F31" s="74" t="s">
        <v>522</v>
      </c>
      <c r="G31" s="107"/>
      <c r="H31" s="74" t="s">
        <v>538</v>
      </c>
      <c r="I31" s="74"/>
      <c r="J31" s="74" t="s">
        <v>544</v>
      </c>
    </row>
    <row r="32" ht="14.25">
      <c r="B32" s="25"/>
    </row>
    <row r="33" spans="2:10" ht="14.25">
      <c r="B33" s="49"/>
      <c r="C33" s="51"/>
      <c r="D33" s="52" t="s">
        <v>228</v>
      </c>
      <c r="E33" s="73">
        <v>1</v>
      </c>
      <c r="F33" s="74">
        <v>2</v>
      </c>
      <c r="G33" s="74">
        <v>3</v>
      </c>
      <c r="H33" s="74" t="s">
        <v>31</v>
      </c>
      <c r="I33" s="74" t="s">
        <v>112</v>
      </c>
      <c r="J33" s="74" t="s">
        <v>32</v>
      </c>
    </row>
    <row r="34" spans="2:10" ht="14.25">
      <c r="B34" s="53">
        <v>1</v>
      </c>
      <c r="C34" s="54" t="s">
        <v>491</v>
      </c>
      <c r="D34" s="54" t="s">
        <v>492</v>
      </c>
      <c r="E34" s="107"/>
      <c r="F34" s="74" t="s">
        <v>526</v>
      </c>
      <c r="G34" s="74" t="s">
        <v>526</v>
      </c>
      <c r="H34" s="74" t="s">
        <v>537</v>
      </c>
      <c r="I34" s="74"/>
      <c r="J34" s="74" t="s">
        <v>539</v>
      </c>
    </row>
    <row r="35" spans="2:10" ht="14.25">
      <c r="B35" s="53">
        <v>2</v>
      </c>
      <c r="C35" s="54" t="s">
        <v>493</v>
      </c>
      <c r="D35" s="54" t="s">
        <v>321</v>
      </c>
      <c r="E35" s="74" t="s">
        <v>529</v>
      </c>
      <c r="F35" s="107"/>
      <c r="G35" s="74" t="s">
        <v>528</v>
      </c>
      <c r="H35" s="74" t="s">
        <v>539</v>
      </c>
      <c r="I35" s="74"/>
      <c r="J35" s="74" t="s">
        <v>537</v>
      </c>
    </row>
    <row r="36" spans="2:10" ht="14.25">
      <c r="B36" s="53">
        <v>3</v>
      </c>
      <c r="C36" s="54" t="s">
        <v>494</v>
      </c>
      <c r="D36" s="54" t="s">
        <v>495</v>
      </c>
      <c r="E36" s="74" t="s">
        <v>529</v>
      </c>
      <c r="F36" s="74" t="s">
        <v>530</v>
      </c>
      <c r="G36" s="107"/>
      <c r="H36" s="74" t="s">
        <v>538</v>
      </c>
      <c r="I36" s="74"/>
      <c r="J36" s="74" t="s">
        <v>544</v>
      </c>
    </row>
    <row r="38" spans="2:10" ht="14.25">
      <c r="B38" s="49"/>
      <c r="C38" s="51"/>
      <c r="D38" s="52" t="s">
        <v>232</v>
      </c>
      <c r="E38" s="73">
        <v>1</v>
      </c>
      <c r="F38" s="74">
        <v>2</v>
      </c>
      <c r="G38" s="74">
        <v>3</v>
      </c>
      <c r="H38" s="74" t="s">
        <v>31</v>
      </c>
      <c r="I38" s="74" t="s">
        <v>112</v>
      </c>
      <c r="J38" s="74" t="s">
        <v>32</v>
      </c>
    </row>
    <row r="39" spans="2:10" ht="14.25">
      <c r="B39" s="53">
        <v>1</v>
      </c>
      <c r="C39" s="54" t="s">
        <v>496</v>
      </c>
      <c r="D39" s="54" t="s">
        <v>450</v>
      </c>
      <c r="E39" s="107"/>
      <c r="F39" s="74" t="s">
        <v>525</v>
      </c>
      <c r="G39" s="74" t="s">
        <v>525</v>
      </c>
      <c r="H39" s="74" t="s">
        <v>537</v>
      </c>
      <c r="I39" s="74"/>
      <c r="J39" s="74" t="s">
        <v>539</v>
      </c>
    </row>
    <row r="40" spans="2:10" ht="14.25">
      <c r="B40" s="53">
        <v>2</v>
      </c>
      <c r="C40" s="54" t="s">
        <v>497</v>
      </c>
      <c r="D40" s="54" t="s">
        <v>214</v>
      </c>
      <c r="E40" s="74" t="s">
        <v>522</v>
      </c>
      <c r="F40" s="107"/>
      <c r="G40" s="74" t="s">
        <v>529</v>
      </c>
      <c r="H40" s="74" t="s">
        <v>538</v>
      </c>
      <c r="I40" s="74"/>
      <c r="J40" s="74" t="s">
        <v>544</v>
      </c>
    </row>
    <row r="41" spans="2:10" ht="14.25">
      <c r="B41" s="53">
        <v>3</v>
      </c>
      <c r="C41" s="54" t="s">
        <v>498</v>
      </c>
      <c r="D41" s="54" t="s">
        <v>499</v>
      </c>
      <c r="E41" s="74" t="s">
        <v>522</v>
      </c>
      <c r="F41" s="74" t="s">
        <v>526</v>
      </c>
      <c r="G41" s="107"/>
      <c r="H41" s="74" t="s">
        <v>539</v>
      </c>
      <c r="I41" s="74"/>
      <c r="J41" s="74" t="s">
        <v>537</v>
      </c>
    </row>
    <row r="42" spans="2:10" ht="14.25">
      <c r="B42" s="25"/>
      <c r="C42" s="22"/>
      <c r="D42" s="22"/>
      <c r="E42" s="76"/>
      <c r="F42" s="76"/>
      <c r="G42" s="109"/>
      <c r="H42" s="76"/>
      <c r="I42" s="76"/>
      <c r="J42" s="76"/>
    </row>
    <row r="43" spans="2:10" ht="14.25">
      <c r="B43" s="49"/>
      <c r="C43" s="51"/>
      <c r="D43" s="52" t="s">
        <v>236</v>
      </c>
      <c r="E43" s="73">
        <v>1</v>
      </c>
      <c r="F43" s="74">
        <v>2</v>
      </c>
      <c r="G43" s="74">
        <v>3</v>
      </c>
      <c r="H43" s="74" t="s">
        <v>31</v>
      </c>
      <c r="I43" s="74" t="s">
        <v>112</v>
      </c>
      <c r="J43" s="74" t="s">
        <v>32</v>
      </c>
    </row>
    <row r="44" spans="2:10" ht="14.25">
      <c r="B44" s="53">
        <v>1</v>
      </c>
      <c r="C44" s="54" t="s">
        <v>500</v>
      </c>
      <c r="D44" s="54" t="s">
        <v>133</v>
      </c>
      <c r="E44" s="107"/>
      <c r="F44" s="74" t="s">
        <v>533</v>
      </c>
      <c r="G44" s="74" t="s">
        <v>526</v>
      </c>
      <c r="H44" s="74" t="s">
        <v>537</v>
      </c>
      <c r="I44" s="74"/>
      <c r="J44" s="74" t="s">
        <v>539</v>
      </c>
    </row>
    <row r="45" spans="2:10" ht="14.25">
      <c r="B45" s="53">
        <v>2</v>
      </c>
      <c r="C45" s="54" t="s">
        <v>501</v>
      </c>
      <c r="D45" s="54" t="s">
        <v>321</v>
      </c>
      <c r="E45" s="74" t="s">
        <v>534</v>
      </c>
      <c r="F45" s="107"/>
      <c r="G45" s="74" t="s">
        <v>597</v>
      </c>
      <c r="H45" s="74" t="s">
        <v>539</v>
      </c>
      <c r="I45" s="74"/>
      <c r="J45" s="74" t="s">
        <v>537</v>
      </c>
    </row>
    <row r="46" spans="2:10" ht="14.25">
      <c r="B46" s="53">
        <v>3</v>
      </c>
      <c r="C46" s="54" t="s">
        <v>502</v>
      </c>
      <c r="D46" s="54" t="s">
        <v>291</v>
      </c>
      <c r="E46" s="74" t="s">
        <v>529</v>
      </c>
      <c r="F46" s="74" t="s">
        <v>593</v>
      </c>
      <c r="G46" s="107"/>
      <c r="H46" s="74" t="s">
        <v>538</v>
      </c>
      <c r="I46" s="74"/>
      <c r="J46" s="74" t="s">
        <v>544</v>
      </c>
    </row>
    <row r="47" ht="14.25">
      <c r="B47" s="25"/>
    </row>
    <row r="48" spans="2:10" ht="14.25">
      <c r="B48" s="49"/>
      <c r="C48" s="51"/>
      <c r="D48" s="52" t="s">
        <v>240</v>
      </c>
      <c r="E48" s="73">
        <v>1</v>
      </c>
      <c r="F48" s="74">
        <v>2</v>
      </c>
      <c r="G48" s="74">
        <v>3</v>
      </c>
      <c r="H48" s="74" t="s">
        <v>31</v>
      </c>
      <c r="I48" s="74" t="s">
        <v>112</v>
      </c>
      <c r="J48" s="74" t="s">
        <v>32</v>
      </c>
    </row>
    <row r="49" spans="2:10" ht="14.25">
      <c r="B49" s="53">
        <v>1</v>
      </c>
      <c r="C49" s="54" t="s">
        <v>503</v>
      </c>
      <c r="D49" s="54" t="s">
        <v>504</v>
      </c>
      <c r="E49" s="107"/>
      <c r="F49" s="74" t="s">
        <v>526</v>
      </c>
      <c r="G49" s="74" t="s">
        <v>525</v>
      </c>
      <c r="H49" s="74" t="s">
        <v>537</v>
      </c>
      <c r="I49" s="74"/>
      <c r="J49" s="74" t="s">
        <v>539</v>
      </c>
    </row>
    <row r="50" spans="2:10" ht="14.25">
      <c r="B50" s="53">
        <v>2</v>
      </c>
      <c r="C50" s="54" t="s">
        <v>505</v>
      </c>
      <c r="D50" s="54" t="s">
        <v>214</v>
      </c>
      <c r="E50" s="74" t="s">
        <v>529</v>
      </c>
      <c r="F50" s="107"/>
      <c r="G50" s="74" t="s">
        <v>534</v>
      </c>
      <c r="H50" s="74" t="s">
        <v>538</v>
      </c>
      <c r="I50" s="74"/>
      <c r="J50" s="74" t="s">
        <v>544</v>
      </c>
    </row>
    <row r="51" spans="2:10" ht="14.25">
      <c r="B51" s="53">
        <v>3</v>
      </c>
      <c r="C51" s="54" t="s">
        <v>506</v>
      </c>
      <c r="D51" s="54" t="s">
        <v>133</v>
      </c>
      <c r="E51" s="74" t="s">
        <v>522</v>
      </c>
      <c r="F51" s="74" t="s">
        <v>533</v>
      </c>
      <c r="G51" s="107"/>
      <c r="H51" s="74" t="s">
        <v>539</v>
      </c>
      <c r="I51" s="74"/>
      <c r="J51" s="74" t="s">
        <v>537</v>
      </c>
    </row>
  </sheetData>
  <printOptions/>
  <pageMargins left="0.75" right="0.75" top="1" bottom="1" header="0.512" footer="0.512"/>
  <pageSetup horizontalDpi="600" verticalDpi="600" orientation="portrait" paperSize="9" scale="95" r:id="rId1"/>
  <headerFooter alignWithMargins="0">
    <oddHeader>&amp;Lジュニアサーキット宮崎大会&amp;R平成17年12月10日11日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J26"/>
  <sheetViews>
    <sheetView view="pageBreakPreview" zoomScaleSheetLayoutView="100" workbookViewId="0" topLeftCell="A1">
      <selection activeCell="L72" sqref="L72"/>
    </sheetView>
  </sheetViews>
  <sheetFormatPr defaultColWidth="8.796875" defaultRowHeight="15"/>
  <cols>
    <col min="1" max="1" width="3.19921875" style="2" bestFit="1" customWidth="1"/>
    <col min="2" max="2" width="1.69921875" style="2" customWidth="1"/>
    <col min="3" max="4" width="7.19921875" style="50" customWidth="1"/>
    <col min="5" max="7" width="4.59765625" style="72" customWidth="1"/>
    <col min="8" max="10" width="4.59765625" style="2" customWidth="1"/>
    <col min="11" max="11" width="4.69921875" style="2" customWidth="1"/>
  </cols>
  <sheetData>
    <row r="1" ht="14.25">
      <c r="B1" s="2" t="s">
        <v>94</v>
      </c>
    </row>
    <row r="2" spans="2:10" ht="14.25">
      <c r="B2" s="49"/>
      <c r="C2" s="51"/>
      <c r="D2" s="52" t="s">
        <v>111</v>
      </c>
      <c r="E2" s="73">
        <v>1</v>
      </c>
      <c r="F2" s="74">
        <v>2</v>
      </c>
      <c r="G2" s="74">
        <v>3</v>
      </c>
      <c r="H2" s="46" t="s">
        <v>31</v>
      </c>
      <c r="I2" s="46" t="s">
        <v>112</v>
      </c>
      <c r="J2" s="46" t="s">
        <v>32</v>
      </c>
    </row>
    <row r="3" spans="2:10" ht="14.25">
      <c r="B3" s="53">
        <v>1</v>
      </c>
      <c r="C3" s="54" t="s">
        <v>507</v>
      </c>
      <c r="D3" s="54" t="s">
        <v>347</v>
      </c>
      <c r="E3" s="75"/>
      <c r="F3" s="74">
        <v>60</v>
      </c>
      <c r="G3" s="74">
        <v>60</v>
      </c>
      <c r="H3" s="46">
        <v>2</v>
      </c>
      <c r="I3" s="46"/>
      <c r="J3" s="46">
        <v>1</v>
      </c>
    </row>
    <row r="4" spans="2:10" ht="14.25">
      <c r="B4" s="53">
        <v>2</v>
      </c>
      <c r="C4" s="54" t="s">
        <v>508</v>
      </c>
      <c r="D4" s="54" t="s">
        <v>221</v>
      </c>
      <c r="E4" s="74" t="s">
        <v>522</v>
      </c>
      <c r="F4" s="75"/>
      <c r="G4" s="74">
        <v>36</v>
      </c>
      <c r="H4" s="46">
        <v>0</v>
      </c>
      <c r="I4" s="46"/>
      <c r="J4" s="46">
        <v>3</v>
      </c>
    </row>
    <row r="5" spans="2:10" ht="14.25">
      <c r="B5" s="53">
        <v>3</v>
      </c>
      <c r="C5" s="54" t="s">
        <v>509</v>
      </c>
      <c r="D5" s="54" t="s">
        <v>133</v>
      </c>
      <c r="E5" s="74" t="s">
        <v>522</v>
      </c>
      <c r="F5" s="74" t="s">
        <v>531</v>
      </c>
      <c r="G5" s="75"/>
      <c r="H5" s="46">
        <v>1</v>
      </c>
      <c r="I5" s="46"/>
      <c r="J5" s="46">
        <v>2</v>
      </c>
    </row>
    <row r="6" ht="14.25">
      <c r="B6" s="25"/>
    </row>
    <row r="7" spans="2:10" ht="14.25">
      <c r="B7" s="49"/>
      <c r="C7" s="51"/>
      <c r="D7" s="52" t="s">
        <v>120</v>
      </c>
      <c r="E7" s="73">
        <v>1</v>
      </c>
      <c r="F7" s="74">
        <v>2</v>
      </c>
      <c r="G7" s="74">
        <v>3</v>
      </c>
      <c r="H7" s="46" t="s">
        <v>31</v>
      </c>
      <c r="I7" s="46" t="s">
        <v>112</v>
      </c>
      <c r="J7" s="46" t="s">
        <v>32</v>
      </c>
    </row>
    <row r="8" spans="2:10" ht="14.25">
      <c r="B8" s="53">
        <v>1</v>
      </c>
      <c r="C8" s="54" t="s">
        <v>510</v>
      </c>
      <c r="D8" s="54" t="s">
        <v>471</v>
      </c>
      <c r="E8" s="75"/>
      <c r="F8" s="74" t="s">
        <v>528</v>
      </c>
      <c r="G8" s="74" t="s">
        <v>529</v>
      </c>
      <c r="H8" s="46">
        <v>1</v>
      </c>
      <c r="I8" s="46"/>
      <c r="J8" s="46">
        <v>2</v>
      </c>
    </row>
    <row r="9" spans="2:10" ht="14.25">
      <c r="B9" s="53">
        <v>2</v>
      </c>
      <c r="C9" s="54" t="s">
        <v>511</v>
      </c>
      <c r="D9" s="54" t="s">
        <v>250</v>
      </c>
      <c r="E9" s="74" t="s">
        <v>530</v>
      </c>
      <c r="F9" s="75"/>
      <c r="G9" s="74" t="s">
        <v>534</v>
      </c>
      <c r="H9" s="46">
        <v>0</v>
      </c>
      <c r="I9" s="46"/>
      <c r="J9" s="46">
        <v>3</v>
      </c>
    </row>
    <row r="10" spans="2:10" ht="14.25">
      <c r="B10" s="53">
        <v>3</v>
      </c>
      <c r="C10" s="54" t="s">
        <v>512</v>
      </c>
      <c r="D10" s="54" t="s">
        <v>286</v>
      </c>
      <c r="E10" s="74" t="s">
        <v>526</v>
      </c>
      <c r="F10" s="74" t="s">
        <v>533</v>
      </c>
      <c r="G10" s="75"/>
      <c r="H10" s="46">
        <v>2</v>
      </c>
      <c r="I10" s="46"/>
      <c r="J10" s="46">
        <v>1</v>
      </c>
    </row>
    <row r="11" spans="2:10" ht="14.25">
      <c r="B11" s="25"/>
      <c r="C11" s="22"/>
      <c r="D11" s="22"/>
      <c r="E11" s="76"/>
      <c r="F11" s="76"/>
      <c r="G11" s="77"/>
      <c r="H11" s="21"/>
      <c r="I11" s="21"/>
      <c r="J11" s="21"/>
    </row>
    <row r="12" spans="2:10" ht="14.25">
      <c r="B12" s="49"/>
      <c r="C12" s="51"/>
      <c r="D12" s="52" t="s">
        <v>125</v>
      </c>
      <c r="E12" s="73">
        <v>1</v>
      </c>
      <c r="F12" s="74">
        <v>2</v>
      </c>
      <c r="G12" s="74">
        <v>3</v>
      </c>
      <c r="H12" s="46" t="s">
        <v>31</v>
      </c>
      <c r="I12" s="46" t="s">
        <v>112</v>
      </c>
      <c r="J12" s="46" t="s">
        <v>32</v>
      </c>
    </row>
    <row r="13" spans="2:10" ht="14.25">
      <c r="B13" s="53">
        <v>1</v>
      </c>
      <c r="C13" s="54" t="s">
        <v>513</v>
      </c>
      <c r="D13" s="54" t="s">
        <v>347</v>
      </c>
      <c r="E13" s="75"/>
      <c r="F13" s="74" t="s">
        <v>530</v>
      </c>
      <c r="G13" s="74" t="s">
        <v>532</v>
      </c>
      <c r="H13" s="46">
        <v>0</v>
      </c>
      <c r="I13" s="46"/>
      <c r="J13" s="46">
        <v>3</v>
      </c>
    </row>
    <row r="14" spans="2:10" ht="14.25">
      <c r="B14" s="53">
        <v>2</v>
      </c>
      <c r="C14" s="54" t="s">
        <v>514</v>
      </c>
      <c r="D14" s="54" t="s">
        <v>133</v>
      </c>
      <c r="E14" s="74" t="s">
        <v>528</v>
      </c>
      <c r="F14" s="75"/>
      <c r="G14" s="74" t="s">
        <v>532</v>
      </c>
      <c r="H14" s="46">
        <v>1</v>
      </c>
      <c r="I14" s="46"/>
      <c r="J14" s="46">
        <v>2</v>
      </c>
    </row>
    <row r="15" spans="2:10" ht="14.25">
      <c r="B15" s="53">
        <v>3</v>
      </c>
      <c r="C15" s="54" t="s">
        <v>515</v>
      </c>
      <c r="D15" s="54" t="s">
        <v>516</v>
      </c>
      <c r="E15" s="74" t="s">
        <v>531</v>
      </c>
      <c r="F15" s="74" t="s">
        <v>531</v>
      </c>
      <c r="G15" s="75"/>
      <c r="H15" s="46">
        <v>2</v>
      </c>
      <c r="I15" s="46"/>
      <c r="J15" s="46">
        <v>1</v>
      </c>
    </row>
    <row r="16" ht="14.25">
      <c r="B16" s="25"/>
    </row>
    <row r="17" spans="2:10" ht="14.25">
      <c r="B17" s="49"/>
      <c r="C17" s="51"/>
      <c r="D17" s="52" t="s">
        <v>131</v>
      </c>
      <c r="E17" s="73">
        <v>1</v>
      </c>
      <c r="F17" s="74">
        <v>2</v>
      </c>
      <c r="G17" s="74">
        <v>3</v>
      </c>
      <c r="H17" s="46" t="s">
        <v>31</v>
      </c>
      <c r="I17" s="46" t="s">
        <v>112</v>
      </c>
      <c r="J17" s="46" t="s">
        <v>32</v>
      </c>
    </row>
    <row r="18" spans="2:10" ht="14.25">
      <c r="B18" s="53">
        <v>1</v>
      </c>
      <c r="C18" s="54" t="s">
        <v>517</v>
      </c>
      <c r="D18" s="54" t="s">
        <v>136</v>
      </c>
      <c r="E18" s="75"/>
      <c r="F18" s="74" t="s">
        <v>532</v>
      </c>
      <c r="G18" s="74" t="s">
        <v>524</v>
      </c>
      <c r="H18" s="46">
        <v>0</v>
      </c>
      <c r="I18" s="46"/>
      <c r="J18" s="46">
        <v>3</v>
      </c>
    </row>
    <row r="19" spans="2:10" ht="14.25">
      <c r="B19" s="53">
        <v>2</v>
      </c>
      <c r="C19" s="54" t="s">
        <v>543</v>
      </c>
      <c r="D19" s="54" t="s">
        <v>250</v>
      </c>
      <c r="E19" s="74" t="s">
        <v>531</v>
      </c>
      <c r="F19" s="75"/>
      <c r="G19" s="74" t="s">
        <v>528</v>
      </c>
      <c r="H19" s="46">
        <v>2</v>
      </c>
      <c r="I19" s="46"/>
      <c r="J19" s="46">
        <v>1</v>
      </c>
    </row>
    <row r="20" spans="2:10" ht="14.25">
      <c r="B20" s="53">
        <v>3</v>
      </c>
      <c r="C20" s="54" t="s">
        <v>518</v>
      </c>
      <c r="D20" s="54" t="s">
        <v>314</v>
      </c>
      <c r="E20" s="74" t="s">
        <v>523</v>
      </c>
      <c r="F20" s="74" t="s">
        <v>530</v>
      </c>
      <c r="G20" s="75"/>
      <c r="H20" s="46">
        <v>1</v>
      </c>
      <c r="I20" s="46"/>
      <c r="J20" s="46">
        <v>2</v>
      </c>
    </row>
    <row r="21" ht="14.25">
      <c r="B21" s="25"/>
    </row>
    <row r="22" spans="2:10" ht="14.25">
      <c r="B22" s="49"/>
      <c r="C22" s="51"/>
      <c r="D22" s="52" t="s">
        <v>217</v>
      </c>
      <c r="E22" s="73">
        <v>1</v>
      </c>
      <c r="F22" s="74">
        <v>2</v>
      </c>
      <c r="G22" s="74">
        <v>3</v>
      </c>
      <c r="H22" s="46" t="s">
        <v>31</v>
      </c>
      <c r="I22" s="46" t="s">
        <v>112</v>
      </c>
      <c r="J22" s="46" t="s">
        <v>32</v>
      </c>
    </row>
    <row r="23" spans="2:10" ht="14.25">
      <c r="B23" s="53">
        <v>1</v>
      </c>
      <c r="C23" s="54" t="s">
        <v>519</v>
      </c>
      <c r="D23" s="54" t="s">
        <v>347</v>
      </c>
      <c r="E23" s="75"/>
      <c r="F23" s="74" t="s">
        <v>526</v>
      </c>
      <c r="G23" s="74" t="s">
        <v>525</v>
      </c>
      <c r="H23" s="46">
        <v>2</v>
      </c>
      <c r="I23" s="46"/>
      <c r="J23" s="46">
        <v>1</v>
      </c>
    </row>
    <row r="24" spans="2:10" ht="14.25">
      <c r="B24" s="53">
        <v>2</v>
      </c>
      <c r="C24" s="54" t="s">
        <v>520</v>
      </c>
      <c r="D24" s="54" t="s">
        <v>133</v>
      </c>
      <c r="E24" s="74" t="s">
        <v>529</v>
      </c>
      <c r="F24" s="75"/>
      <c r="G24" s="74" t="s">
        <v>534</v>
      </c>
      <c r="H24" s="46">
        <v>0</v>
      </c>
      <c r="I24" s="46"/>
      <c r="J24" s="46">
        <v>3</v>
      </c>
    </row>
    <row r="25" spans="2:10" ht="14.25">
      <c r="B25" s="53">
        <v>3</v>
      </c>
      <c r="C25" s="54" t="s">
        <v>521</v>
      </c>
      <c r="D25" s="54" t="s">
        <v>198</v>
      </c>
      <c r="E25" s="74" t="s">
        <v>522</v>
      </c>
      <c r="F25" s="74" t="s">
        <v>533</v>
      </c>
      <c r="G25" s="75"/>
      <c r="H25" s="46">
        <v>1</v>
      </c>
      <c r="I25" s="46"/>
      <c r="J25" s="46">
        <v>2</v>
      </c>
    </row>
    <row r="26" ht="14.25">
      <c r="B26" s="25"/>
    </row>
  </sheetData>
  <printOptions/>
  <pageMargins left="0.75" right="0.75" top="1" bottom="1" header="0.512" footer="0.512"/>
  <pageSetup horizontalDpi="600" verticalDpi="600" orientation="portrait" paperSize="9" scale="95" r:id="rId1"/>
  <headerFooter alignWithMargins="0">
    <oddHeader>&amp;Lジュニアサーキット宮崎大会&amp;R平成17年12月10日11日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2"/>
  <sheetViews>
    <sheetView view="pageBreakPreview" zoomScale="70" zoomScaleNormal="85" zoomScaleSheetLayoutView="70" workbookViewId="0" topLeftCell="A1">
      <selection activeCell="L72" sqref="L72"/>
    </sheetView>
  </sheetViews>
  <sheetFormatPr defaultColWidth="8.796875" defaultRowHeight="15"/>
  <cols>
    <col min="1" max="1" width="4.5" style="0" bestFit="1" customWidth="1"/>
    <col min="2" max="2" width="2.3984375" style="0" customWidth="1"/>
    <col min="5" max="14" width="4" style="0" customWidth="1"/>
    <col min="17" max="17" width="2.5" style="0" customWidth="1"/>
    <col min="18" max="18" width="4.5" style="0" bestFit="1" customWidth="1"/>
  </cols>
  <sheetData>
    <row r="1" spans="3:14" ht="14.25">
      <c r="C1" s="31" t="s">
        <v>95</v>
      </c>
      <c r="D1" s="31" t="s">
        <v>96</v>
      </c>
      <c r="L1" s="34"/>
      <c r="M1" s="34"/>
      <c r="N1" s="34"/>
    </row>
    <row r="2" spans="1:18" ht="15" thickBot="1">
      <c r="A2" s="246"/>
      <c r="B2" s="248" t="s">
        <v>41</v>
      </c>
      <c r="C2" s="247" t="s">
        <v>387</v>
      </c>
      <c r="D2" s="247" t="s">
        <v>388</v>
      </c>
      <c r="E2" s="21"/>
      <c r="F2" s="104"/>
      <c r="G2" s="104"/>
      <c r="H2" s="34"/>
      <c r="I2" s="34"/>
      <c r="J2" s="34"/>
      <c r="K2" s="34"/>
      <c r="L2" s="21"/>
      <c r="M2" s="21"/>
      <c r="N2" s="34"/>
      <c r="O2" s="247" t="s">
        <v>404</v>
      </c>
      <c r="P2" s="247" t="s">
        <v>395</v>
      </c>
      <c r="Q2" s="246" t="s">
        <v>53</v>
      </c>
      <c r="R2" s="246"/>
    </row>
    <row r="3" spans="1:18" ht="15.75" thickBot="1" thickTop="1">
      <c r="A3" s="246"/>
      <c r="B3" s="248"/>
      <c r="C3" s="247"/>
      <c r="D3" s="247"/>
      <c r="E3" s="83"/>
      <c r="F3" s="21"/>
      <c r="G3" s="21"/>
      <c r="H3" s="113">
        <v>6</v>
      </c>
      <c r="I3" s="34"/>
      <c r="J3" s="34"/>
      <c r="K3" s="21"/>
      <c r="L3" s="160">
        <v>3</v>
      </c>
      <c r="M3" s="36"/>
      <c r="N3" s="37"/>
      <c r="O3" s="247"/>
      <c r="P3" s="247"/>
      <c r="Q3" s="246"/>
      <c r="R3" s="246"/>
    </row>
    <row r="4" spans="1:18" ht="15.75" thickBot="1" thickTop="1">
      <c r="A4" s="246"/>
      <c r="B4" s="248" t="s">
        <v>43</v>
      </c>
      <c r="C4" s="247" t="s">
        <v>390</v>
      </c>
      <c r="D4" s="247" t="s">
        <v>391</v>
      </c>
      <c r="E4" s="104"/>
      <c r="F4" s="104"/>
      <c r="G4" s="34"/>
      <c r="H4" s="114">
        <v>0</v>
      </c>
      <c r="I4" s="85"/>
      <c r="J4" s="21"/>
      <c r="K4" s="158">
        <v>2</v>
      </c>
      <c r="L4" s="215">
        <v>6</v>
      </c>
      <c r="M4" s="85"/>
      <c r="N4" s="21"/>
      <c r="O4" s="247" t="s">
        <v>87</v>
      </c>
      <c r="P4" s="247" t="s">
        <v>85</v>
      </c>
      <c r="Q4" s="246" t="s">
        <v>55</v>
      </c>
      <c r="R4" s="246"/>
    </row>
    <row r="5" spans="1:18" ht="15.75" thickBot="1" thickTop="1">
      <c r="A5" s="246"/>
      <c r="B5" s="248"/>
      <c r="C5" s="247"/>
      <c r="D5" s="247"/>
      <c r="E5" s="21"/>
      <c r="F5" s="110"/>
      <c r="G5" s="98">
        <v>6</v>
      </c>
      <c r="H5" s="78"/>
      <c r="I5" s="101">
        <v>1</v>
      </c>
      <c r="J5" s="102">
        <v>6</v>
      </c>
      <c r="K5" s="81">
        <v>6</v>
      </c>
      <c r="L5" s="101"/>
      <c r="M5" s="83"/>
      <c r="N5" s="83"/>
      <c r="O5" s="247"/>
      <c r="P5" s="247"/>
      <c r="Q5" s="246"/>
      <c r="R5" s="246"/>
    </row>
    <row r="6" spans="1:18" ht="15.75" thickBot="1" thickTop="1">
      <c r="A6" s="246"/>
      <c r="B6" s="248" t="s">
        <v>45</v>
      </c>
      <c r="C6" s="247" t="s">
        <v>393</v>
      </c>
      <c r="D6" s="247" t="s">
        <v>115</v>
      </c>
      <c r="E6" s="35"/>
      <c r="F6" s="42"/>
      <c r="G6" s="167">
        <v>2</v>
      </c>
      <c r="H6" s="167"/>
      <c r="I6" s="85"/>
      <c r="J6" s="95"/>
      <c r="K6" s="81"/>
      <c r="L6" s="101"/>
      <c r="M6" s="104"/>
      <c r="N6" s="34"/>
      <c r="O6" s="247" t="s">
        <v>408</v>
      </c>
      <c r="P6" s="247" t="s">
        <v>388</v>
      </c>
      <c r="Q6" s="246" t="s">
        <v>57</v>
      </c>
      <c r="R6" s="246"/>
    </row>
    <row r="7" spans="1:18" ht="15.75" thickBot="1" thickTop="1">
      <c r="A7" s="246"/>
      <c r="B7" s="248"/>
      <c r="C7" s="247"/>
      <c r="D7" s="247"/>
      <c r="E7" s="34"/>
      <c r="F7" s="34"/>
      <c r="G7" s="167"/>
      <c r="H7" s="167"/>
      <c r="I7" s="91">
        <v>7</v>
      </c>
      <c r="J7" s="94">
        <v>2</v>
      </c>
      <c r="K7" s="81"/>
      <c r="L7" s="140"/>
      <c r="M7" s="21"/>
      <c r="N7" s="83"/>
      <c r="O7" s="247"/>
      <c r="P7" s="247"/>
      <c r="Q7" s="246"/>
      <c r="R7" s="246"/>
    </row>
    <row r="8" spans="1:18" ht="15.75" thickBot="1" thickTop="1">
      <c r="A8" s="246"/>
      <c r="B8" s="248" t="s">
        <v>47</v>
      </c>
      <c r="C8" s="247" t="s">
        <v>396</v>
      </c>
      <c r="D8" s="247" t="s">
        <v>391</v>
      </c>
      <c r="E8" s="104"/>
      <c r="F8" s="104"/>
      <c r="G8" s="190"/>
      <c r="H8" s="167"/>
      <c r="I8" s="79">
        <v>5</v>
      </c>
      <c r="J8" s="140">
        <v>6</v>
      </c>
      <c r="K8" s="101"/>
      <c r="L8" s="160"/>
      <c r="M8" s="21"/>
      <c r="N8" s="34"/>
      <c r="O8" s="247" t="s">
        <v>410</v>
      </c>
      <c r="P8" s="247" t="s">
        <v>403</v>
      </c>
      <c r="Q8" s="246" t="s">
        <v>42</v>
      </c>
      <c r="R8" s="246"/>
    </row>
    <row r="9" spans="1:18" ht="15.75" thickBot="1" thickTop="1">
      <c r="A9" s="246"/>
      <c r="B9" s="248"/>
      <c r="C9" s="247"/>
      <c r="D9" s="247"/>
      <c r="E9" s="21"/>
      <c r="F9" s="21"/>
      <c r="G9" s="96"/>
      <c r="H9" s="102"/>
      <c r="I9" s="41"/>
      <c r="J9" s="97"/>
      <c r="K9" s="160"/>
      <c r="L9" s="164">
        <v>6</v>
      </c>
      <c r="M9" s="82"/>
      <c r="N9" s="83"/>
      <c r="O9" s="247"/>
      <c r="P9" s="247"/>
      <c r="Q9" s="246"/>
      <c r="R9" s="246"/>
    </row>
    <row r="10" spans="1:18" ht="15.75" thickBot="1" thickTop="1">
      <c r="A10" s="246"/>
      <c r="B10" s="248" t="s">
        <v>49</v>
      </c>
      <c r="C10" s="247" t="s">
        <v>86</v>
      </c>
      <c r="D10" s="247" t="s">
        <v>85</v>
      </c>
      <c r="E10" s="34"/>
      <c r="F10" s="34"/>
      <c r="G10" s="167"/>
      <c r="H10" s="102">
        <v>6</v>
      </c>
      <c r="I10" s="41"/>
      <c r="J10" s="34"/>
      <c r="K10" s="94"/>
      <c r="L10" s="81">
        <v>2</v>
      </c>
      <c r="M10" s="39"/>
      <c r="N10" s="35"/>
      <c r="O10" s="247" t="s">
        <v>412</v>
      </c>
      <c r="P10" s="247" t="s">
        <v>115</v>
      </c>
      <c r="Q10" s="246" t="s">
        <v>44</v>
      </c>
      <c r="R10" s="246"/>
    </row>
    <row r="11" spans="1:18" ht="15.75" thickBot="1" thickTop="1">
      <c r="A11" s="246"/>
      <c r="B11" s="248"/>
      <c r="C11" s="247"/>
      <c r="D11" s="247"/>
      <c r="E11" s="37"/>
      <c r="F11" s="40"/>
      <c r="G11" s="78">
        <v>1</v>
      </c>
      <c r="H11" s="114">
        <v>0</v>
      </c>
      <c r="I11" s="21"/>
      <c r="J11" s="34"/>
      <c r="K11" s="94">
        <v>1</v>
      </c>
      <c r="L11" s="41"/>
      <c r="M11" s="34"/>
      <c r="N11" s="34"/>
      <c r="O11" s="247"/>
      <c r="P11" s="247"/>
      <c r="Q11" s="246"/>
      <c r="R11" s="246"/>
    </row>
    <row r="12" spans="1:18" ht="15.75" thickBot="1" thickTop="1">
      <c r="A12" s="246"/>
      <c r="B12" s="248" t="s">
        <v>51</v>
      </c>
      <c r="C12" s="247" t="s">
        <v>401</v>
      </c>
      <c r="D12" s="247" t="s">
        <v>216</v>
      </c>
      <c r="E12" s="21"/>
      <c r="F12" s="21"/>
      <c r="G12" s="138">
        <v>6</v>
      </c>
      <c r="H12" s="21"/>
      <c r="I12" s="34"/>
      <c r="J12" s="34"/>
      <c r="K12" s="140">
        <v>6</v>
      </c>
      <c r="L12" s="85"/>
      <c r="M12" s="34"/>
      <c r="N12" s="104"/>
      <c r="O12" s="247" t="s">
        <v>415</v>
      </c>
      <c r="P12" s="247" t="s">
        <v>391</v>
      </c>
      <c r="Q12" s="246" t="s">
        <v>46</v>
      </c>
      <c r="R12" s="246"/>
    </row>
    <row r="13" spans="1:18" ht="15" thickTop="1">
      <c r="A13" s="246"/>
      <c r="B13" s="248"/>
      <c r="C13" s="247"/>
      <c r="D13" s="247"/>
      <c r="E13" s="83"/>
      <c r="F13" s="83"/>
      <c r="G13" s="96"/>
      <c r="H13" s="21"/>
      <c r="I13" s="34"/>
      <c r="J13" s="34"/>
      <c r="K13" s="34"/>
      <c r="L13" s="83"/>
      <c r="M13" s="83"/>
      <c r="N13" s="83"/>
      <c r="O13" s="247"/>
      <c r="P13" s="247"/>
      <c r="Q13" s="246"/>
      <c r="R13" s="246"/>
    </row>
    <row r="14" spans="1:18" ht="14.25">
      <c r="A14" s="32"/>
      <c r="B14" s="19"/>
      <c r="C14" s="33"/>
      <c r="D14" s="33"/>
      <c r="E14" s="21"/>
      <c r="F14" s="21"/>
      <c r="G14" s="96"/>
      <c r="H14" s="21"/>
      <c r="I14" s="34"/>
      <c r="J14" s="34"/>
      <c r="K14" s="34"/>
      <c r="L14" s="21"/>
      <c r="M14" s="21"/>
      <c r="N14" s="21"/>
      <c r="O14" s="33"/>
      <c r="P14" s="33"/>
      <c r="Q14" s="32"/>
      <c r="R14" s="32"/>
    </row>
    <row r="15" spans="1:18" ht="15" thickBot="1">
      <c r="A15" s="246"/>
      <c r="B15" s="248"/>
      <c r="C15" s="247" t="s">
        <v>396</v>
      </c>
      <c r="D15" s="247" t="s">
        <v>391</v>
      </c>
      <c r="E15" s="34"/>
      <c r="F15" s="34"/>
      <c r="G15" s="167"/>
      <c r="H15" s="34"/>
      <c r="I15" s="34"/>
      <c r="J15" s="34"/>
      <c r="K15" s="34"/>
      <c r="L15" s="21"/>
      <c r="M15" s="21"/>
      <c r="N15" s="21"/>
      <c r="O15" s="33"/>
      <c r="P15" s="33"/>
      <c r="Q15" s="32"/>
      <c r="R15" s="32"/>
    </row>
    <row r="16" spans="1:18" ht="15.75" thickBot="1" thickTop="1">
      <c r="A16" s="246"/>
      <c r="B16" s="248"/>
      <c r="C16" s="247"/>
      <c r="D16" s="247"/>
      <c r="E16" s="83"/>
      <c r="F16" s="83"/>
      <c r="G16" s="113">
        <v>6</v>
      </c>
      <c r="H16" s="34" t="s">
        <v>59</v>
      </c>
      <c r="I16" s="34"/>
      <c r="J16" s="34"/>
      <c r="K16" s="34"/>
      <c r="L16" s="21"/>
      <c r="M16" s="21"/>
      <c r="N16" s="21"/>
      <c r="O16" s="33"/>
      <c r="P16" s="33"/>
      <c r="Q16" s="32"/>
      <c r="R16" s="32"/>
    </row>
    <row r="17" spans="1:18" ht="15" thickTop="1">
      <c r="A17" s="246"/>
      <c r="B17" s="248"/>
      <c r="C17" s="247" t="s">
        <v>408</v>
      </c>
      <c r="D17" s="247" t="s">
        <v>388</v>
      </c>
      <c r="E17" s="35"/>
      <c r="F17" s="42"/>
      <c r="G17" s="114">
        <v>2</v>
      </c>
      <c r="H17" s="34"/>
      <c r="I17" s="34"/>
      <c r="J17" s="34"/>
      <c r="K17" s="34"/>
      <c r="L17" s="21"/>
      <c r="M17" s="21"/>
      <c r="N17" s="21"/>
      <c r="O17" s="33"/>
      <c r="P17" s="33"/>
      <c r="Q17" s="32"/>
      <c r="R17" s="32"/>
    </row>
    <row r="18" spans="1:18" ht="14.25">
      <c r="A18" s="246"/>
      <c r="B18" s="248"/>
      <c r="C18" s="247"/>
      <c r="D18" s="247"/>
      <c r="E18" s="21"/>
      <c r="F18" s="21"/>
      <c r="G18" s="34"/>
      <c r="I18" s="34"/>
      <c r="J18" s="34"/>
      <c r="K18" s="34"/>
      <c r="L18" s="21"/>
      <c r="M18" s="21"/>
      <c r="N18" s="21"/>
      <c r="O18" s="33"/>
      <c r="P18" s="33"/>
      <c r="Q18" s="32"/>
      <c r="R18" s="32"/>
    </row>
    <row r="19" spans="1:18" ht="14.25">
      <c r="A19" s="32"/>
      <c r="B19" s="19"/>
      <c r="C19" s="33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3"/>
      <c r="P19" s="33"/>
      <c r="Q19" s="32"/>
      <c r="R19" s="32"/>
    </row>
    <row r="20" spans="1:18" ht="14.25">
      <c r="A20" s="32"/>
      <c r="B20" s="19"/>
      <c r="C20" s="31" t="s">
        <v>95</v>
      </c>
      <c r="D20" s="31" t="s">
        <v>97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3"/>
      <c r="P20" s="33"/>
      <c r="Q20" s="32"/>
      <c r="R20" s="32"/>
    </row>
    <row r="21" spans="5:18" ht="14.25">
      <c r="E21" s="21"/>
      <c r="F21" s="21"/>
      <c r="G21" s="21"/>
      <c r="H21" s="34"/>
      <c r="I21" s="34"/>
      <c r="J21" s="34"/>
      <c r="K21" s="34"/>
      <c r="L21" s="21"/>
      <c r="M21" s="35"/>
      <c r="N21" s="35"/>
      <c r="O21" s="247" t="s">
        <v>428</v>
      </c>
      <c r="P21" s="247" t="s">
        <v>244</v>
      </c>
      <c r="Q21" s="246" t="s">
        <v>98</v>
      </c>
      <c r="R21" s="246"/>
    </row>
    <row r="22" spans="5:18" ht="14.25">
      <c r="E22" s="21"/>
      <c r="F22" s="21"/>
      <c r="G22" s="21"/>
      <c r="H22" s="21"/>
      <c r="I22" s="21"/>
      <c r="J22" s="21"/>
      <c r="K22" s="34"/>
      <c r="L22" s="38"/>
      <c r="M22" s="37"/>
      <c r="N22" s="37"/>
      <c r="O22" s="247"/>
      <c r="P22" s="247"/>
      <c r="Q22" s="246"/>
      <c r="R22" s="246"/>
    </row>
    <row r="23" spans="1:18" ht="15" thickBot="1">
      <c r="A23" s="246"/>
      <c r="B23" s="248" t="s">
        <v>99</v>
      </c>
      <c r="C23" s="247" t="s">
        <v>418</v>
      </c>
      <c r="D23" s="247" t="s">
        <v>214</v>
      </c>
      <c r="E23" s="21"/>
      <c r="F23" s="21"/>
      <c r="G23" s="21"/>
      <c r="H23" s="21"/>
      <c r="I23" s="21"/>
      <c r="J23" s="21"/>
      <c r="K23" s="34"/>
      <c r="L23" s="139">
        <v>3</v>
      </c>
      <c r="M23" s="34"/>
      <c r="N23" s="34"/>
      <c r="O23" s="247"/>
      <c r="P23" s="247"/>
      <c r="Q23" s="246"/>
      <c r="R23" s="246"/>
    </row>
    <row r="24" spans="1:18" ht="15" thickTop="1">
      <c r="A24" s="246"/>
      <c r="B24" s="248"/>
      <c r="C24" s="247"/>
      <c r="D24" s="247"/>
      <c r="E24" s="83"/>
      <c r="F24" s="83"/>
      <c r="G24" s="83"/>
      <c r="H24" s="84"/>
      <c r="I24" s="21"/>
      <c r="J24" s="21"/>
      <c r="K24" s="82"/>
      <c r="L24" s="140">
        <v>6</v>
      </c>
      <c r="M24" s="85"/>
      <c r="N24" s="21"/>
      <c r="O24" s="247"/>
      <c r="P24" s="247"/>
      <c r="Q24" s="246"/>
      <c r="R24" s="246"/>
    </row>
    <row r="25" spans="1:18" ht="15" thickBot="1">
      <c r="A25" s="246"/>
      <c r="B25" s="248"/>
      <c r="C25" s="247"/>
      <c r="D25" s="247"/>
      <c r="E25" s="21"/>
      <c r="F25" s="21"/>
      <c r="G25" s="21"/>
      <c r="H25" s="21"/>
      <c r="I25" s="81">
        <v>6</v>
      </c>
      <c r="J25" s="113">
        <v>2</v>
      </c>
      <c r="K25" s="85"/>
      <c r="L25" s="97"/>
      <c r="M25" s="21"/>
      <c r="N25" s="21"/>
      <c r="O25" s="247" t="s">
        <v>431</v>
      </c>
      <c r="P25" s="247" t="s">
        <v>133</v>
      </c>
      <c r="Q25" s="246" t="s">
        <v>100</v>
      </c>
      <c r="R25" s="246"/>
    </row>
    <row r="26" spans="1:18" ht="15" thickTop="1">
      <c r="A26" s="246"/>
      <c r="B26" s="248"/>
      <c r="C26" s="247"/>
      <c r="D26" s="247"/>
      <c r="E26" s="21"/>
      <c r="F26" s="21"/>
      <c r="G26" s="34"/>
      <c r="H26" s="34"/>
      <c r="I26" s="41"/>
      <c r="J26" s="85"/>
      <c r="K26" s="85"/>
      <c r="L26" s="34"/>
      <c r="M26" s="83"/>
      <c r="N26" s="83"/>
      <c r="O26" s="247"/>
      <c r="P26" s="247"/>
      <c r="Q26" s="246"/>
      <c r="R26" s="246"/>
    </row>
    <row r="27" spans="1:18" ht="15" thickBot="1">
      <c r="A27" s="45"/>
      <c r="B27" s="248"/>
      <c r="C27" s="247"/>
      <c r="D27" s="247"/>
      <c r="E27" s="34"/>
      <c r="F27" s="34"/>
      <c r="G27" s="34"/>
      <c r="H27" s="34"/>
      <c r="I27" s="78">
        <v>4</v>
      </c>
      <c r="J27" s="115">
        <v>6</v>
      </c>
      <c r="K27" s="21"/>
      <c r="L27" s="34"/>
      <c r="M27" s="34"/>
      <c r="N27" s="34"/>
      <c r="O27" s="247"/>
      <c r="P27" s="247"/>
      <c r="Q27" s="246"/>
      <c r="R27" s="246"/>
    </row>
    <row r="28" spans="1:18" ht="15" thickTop="1">
      <c r="A28" s="45"/>
      <c r="B28" s="248"/>
      <c r="C28" s="247"/>
      <c r="D28" s="247"/>
      <c r="E28" s="34"/>
      <c r="F28" s="34"/>
      <c r="G28" s="34"/>
      <c r="H28" s="97"/>
      <c r="I28" s="138">
        <v>6</v>
      </c>
      <c r="J28" s="80">
        <v>3</v>
      </c>
      <c r="K28" s="41"/>
      <c r="L28" s="21"/>
      <c r="M28" s="21"/>
      <c r="N28" s="34"/>
      <c r="O28" s="247"/>
      <c r="P28" s="247"/>
      <c r="Q28" s="246"/>
      <c r="R28" s="246"/>
    </row>
    <row r="29" spans="1:18" ht="15" thickBot="1">
      <c r="A29" s="246"/>
      <c r="B29" s="248" t="s">
        <v>101</v>
      </c>
      <c r="C29" s="247" t="s">
        <v>421</v>
      </c>
      <c r="D29" s="247" t="s">
        <v>422</v>
      </c>
      <c r="E29" s="21"/>
      <c r="F29" s="21"/>
      <c r="G29" s="21"/>
      <c r="H29" s="34"/>
      <c r="I29" s="85"/>
      <c r="J29" s="34"/>
      <c r="K29" s="41"/>
      <c r="L29" s="21"/>
      <c r="M29" s="35"/>
      <c r="N29" s="35"/>
      <c r="O29" s="247" t="s">
        <v>435</v>
      </c>
      <c r="P29" s="247" t="s">
        <v>329</v>
      </c>
      <c r="Q29" s="246" t="s">
        <v>102</v>
      </c>
      <c r="R29" s="246"/>
    </row>
    <row r="30" spans="1:18" ht="15" thickTop="1">
      <c r="A30" s="246"/>
      <c r="B30" s="248"/>
      <c r="C30" s="247"/>
      <c r="D30" s="247"/>
      <c r="E30" s="83"/>
      <c r="F30" s="83"/>
      <c r="G30" s="85"/>
      <c r="H30" s="21"/>
      <c r="I30" s="85"/>
      <c r="J30" s="34"/>
      <c r="K30" s="41"/>
      <c r="L30" s="38"/>
      <c r="M30" s="37"/>
      <c r="N30" s="37"/>
      <c r="O30" s="247"/>
      <c r="P30" s="247"/>
      <c r="Q30" s="246"/>
      <c r="R30" s="246"/>
    </row>
    <row r="31" spans="1:18" ht="15" thickBot="1">
      <c r="A31" s="45"/>
      <c r="B31" s="248"/>
      <c r="C31" s="247"/>
      <c r="D31" s="247"/>
      <c r="E31" s="34"/>
      <c r="F31" s="34"/>
      <c r="G31" s="113">
        <v>6</v>
      </c>
      <c r="H31" s="21"/>
      <c r="I31" s="85"/>
      <c r="J31" s="34"/>
      <c r="K31" s="41"/>
      <c r="L31" s="139">
        <v>2</v>
      </c>
      <c r="M31" s="34"/>
      <c r="N31" s="34"/>
      <c r="O31" s="247"/>
      <c r="P31" s="247"/>
      <c r="Q31" s="246"/>
      <c r="R31" s="246"/>
    </row>
    <row r="32" spans="1:18" ht="15" thickTop="1">
      <c r="A32" s="45"/>
      <c r="B32" s="248"/>
      <c r="C32" s="247"/>
      <c r="D32" s="247"/>
      <c r="E32" s="34"/>
      <c r="F32" s="34"/>
      <c r="G32" s="114">
        <v>0</v>
      </c>
      <c r="H32" s="83"/>
      <c r="I32" s="34"/>
      <c r="J32" s="34"/>
      <c r="K32" s="83"/>
      <c r="L32" s="141">
        <v>6</v>
      </c>
      <c r="M32" s="34"/>
      <c r="N32" s="34"/>
      <c r="O32" s="247"/>
      <c r="P32" s="247"/>
      <c r="Q32" s="246"/>
      <c r="R32" s="246"/>
    </row>
    <row r="33" spans="1:18" ht="15" thickBot="1">
      <c r="A33" s="246"/>
      <c r="B33" s="248" t="s">
        <v>103</v>
      </c>
      <c r="C33" s="247" t="s">
        <v>425</v>
      </c>
      <c r="D33" s="247" t="s">
        <v>426</v>
      </c>
      <c r="E33" s="35"/>
      <c r="F33" s="35"/>
      <c r="G33" s="41"/>
      <c r="H33" s="21"/>
      <c r="I33" s="34"/>
      <c r="J33" s="34"/>
      <c r="K33" s="34"/>
      <c r="L33" s="97"/>
      <c r="M33" s="104"/>
      <c r="N33" s="104"/>
      <c r="O33" s="247" t="s">
        <v>438</v>
      </c>
      <c r="P33" s="247" t="s">
        <v>210</v>
      </c>
      <c r="Q33" s="246" t="s">
        <v>104</v>
      </c>
      <c r="R33" s="246"/>
    </row>
    <row r="34" spans="1:18" ht="15" thickTop="1">
      <c r="A34" s="246"/>
      <c r="B34" s="248"/>
      <c r="C34" s="247"/>
      <c r="D34" s="247"/>
      <c r="E34" s="37"/>
      <c r="F34" s="37"/>
      <c r="G34" s="34"/>
      <c r="H34" s="34"/>
      <c r="I34" s="34"/>
      <c r="J34" s="34"/>
      <c r="K34" s="34"/>
      <c r="L34" s="34"/>
      <c r="M34" s="83"/>
      <c r="N34" s="21"/>
      <c r="O34" s="247"/>
      <c r="P34" s="247"/>
      <c r="Q34" s="246"/>
      <c r="R34" s="246"/>
    </row>
    <row r="35" spans="1:18" ht="14.25">
      <c r="A35" s="32"/>
      <c r="B35" s="19"/>
      <c r="C35" s="33"/>
      <c r="D35" s="33"/>
      <c r="E35" s="21"/>
      <c r="F35" s="21"/>
      <c r="G35" s="34"/>
      <c r="H35" s="34"/>
      <c r="I35" s="34"/>
      <c r="J35" s="34"/>
      <c r="K35" s="34"/>
      <c r="L35" s="34"/>
      <c r="M35" s="21"/>
      <c r="N35" s="21"/>
      <c r="O35" s="33"/>
      <c r="P35" s="33"/>
      <c r="Q35" s="32"/>
      <c r="R35" s="32"/>
    </row>
    <row r="36" spans="1:18" ht="14.25">
      <c r="A36" s="246"/>
      <c r="B36" s="248"/>
      <c r="C36" s="247" t="s">
        <v>418</v>
      </c>
      <c r="D36" s="247" t="s">
        <v>214</v>
      </c>
      <c r="E36" s="34"/>
      <c r="F36" s="34"/>
      <c r="G36" s="34"/>
      <c r="H36" s="34"/>
      <c r="I36" s="34"/>
      <c r="J36" s="34"/>
      <c r="K36" s="34"/>
      <c r="L36" s="34"/>
      <c r="M36" s="21"/>
      <c r="N36" s="21"/>
      <c r="O36" s="33"/>
      <c r="P36" s="33"/>
      <c r="Q36" s="32"/>
      <c r="R36" s="32"/>
    </row>
    <row r="37" spans="1:18" ht="15" thickBot="1">
      <c r="A37" s="246"/>
      <c r="B37" s="248"/>
      <c r="C37" s="247"/>
      <c r="D37" s="247"/>
      <c r="E37" s="37"/>
      <c r="F37" s="40"/>
      <c r="G37" s="78">
        <v>5</v>
      </c>
      <c r="H37" s="34" t="s">
        <v>59</v>
      </c>
      <c r="I37" s="34"/>
      <c r="J37" s="34"/>
      <c r="K37" s="34"/>
      <c r="L37" s="34"/>
      <c r="M37" s="21"/>
      <c r="N37" s="21"/>
      <c r="O37" s="33"/>
      <c r="P37" s="33"/>
      <c r="Q37" s="32"/>
      <c r="R37" s="32"/>
    </row>
    <row r="38" spans="1:18" ht="15.75" thickBot="1" thickTop="1">
      <c r="A38" s="246"/>
      <c r="B38" s="248"/>
      <c r="C38" s="247" t="s">
        <v>438</v>
      </c>
      <c r="D38" s="247" t="s">
        <v>210</v>
      </c>
      <c r="E38" s="104"/>
      <c r="F38" s="104"/>
      <c r="G38" s="138">
        <v>7</v>
      </c>
      <c r="H38" s="34"/>
      <c r="I38" s="34"/>
      <c r="J38" s="34"/>
      <c r="K38" s="34"/>
      <c r="L38" s="34"/>
      <c r="M38" s="21"/>
      <c r="N38" s="21"/>
      <c r="O38" s="33"/>
      <c r="P38" s="33"/>
      <c r="Q38" s="32"/>
      <c r="R38" s="32"/>
    </row>
    <row r="39" spans="1:18" ht="15" thickTop="1">
      <c r="A39" s="246"/>
      <c r="B39" s="248"/>
      <c r="C39" s="247"/>
      <c r="D39" s="247"/>
      <c r="E39" s="21"/>
      <c r="F39" s="21"/>
      <c r="G39" s="34"/>
      <c r="I39" s="34"/>
      <c r="J39" s="34"/>
      <c r="K39" s="34"/>
      <c r="L39" s="34"/>
      <c r="M39" s="21"/>
      <c r="N39" s="21"/>
      <c r="O39" s="33"/>
      <c r="P39" s="33"/>
      <c r="Q39" s="32"/>
      <c r="R39" s="32"/>
    </row>
    <row r="40" spans="1:18" ht="14.25">
      <c r="A40" s="32"/>
      <c r="B40" s="19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3"/>
      <c r="P40" s="33"/>
      <c r="Q40" s="32"/>
      <c r="R40" s="32"/>
    </row>
    <row r="41" spans="3:13" ht="14.25">
      <c r="C41" s="31" t="s">
        <v>95</v>
      </c>
      <c r="D41" s="31" t="s">
        <v>105</v>
      </c>
      <c r="L41" s="10"/>
      <c r="M41" s="10"/>
    </row>
    <row r="42" spans="1:18" ht="15" thickBot="1">
      <c r="A42" s="246"/>
      <c r="B42" s="248" t="s">
        <v>99</v>
      </c>
      <c r="C42" s="247" t="s">
        <v>441</v>
      </c>
      <c r="D42" s="247" t="s">
        <v>244</v>
      </c>
      <c r="E42" s="34"/>
      <c r="F42" s="104"/>
      <c r="G42" s="104"/>
      <c r="H42" s="34"/>
      <c r="I42" s="34"/>
      <c r="J42" s="34"/>
      <c r="K42" s="34"/>
      <c r="L42" s="21"/>
      <c r="M42" s="21"/>
      <c r="N42" s="21"/>
      <c r="O42" s="247" t="s">
        <v>456</v>
      </c>
      <c r="P42" s="247" t="s">
        <v>198</v>
      </c>
      <c r="Q42" s="246" t="s">
        <v>102</v>
      </c>
      <c r="R42" s="246"/>
    </row>
    <row r="43" spans="1:18" ht="15" thickTop="1">
      <c r="A43" s="246"/>
      <c r="B43" s="248"/>
      <c r="C43" s="247"/>
      <c r="D43" s="247"/>
      <c r="E43" s="83"/>
      <c r="F43" s="21"/>
      <c r="G43" s="21"/>
      <c r="H43" s="41"/>
      <c r="I43" s="34"/>
      <c r="J43" s="34"/>
      <c r="K43" s="34"/>
      <c r="L43" s="105"/>
      <c r="M43" s="83"/>
      <c r="N43" s="83"/>
      <c r="O43" s="247"/>
      <c r="P43" s="247"/>
      <c r="Q43" s="246"/>
      <c r="R43" s="246"/>
    </row>
    <row r="44" spans="1:14" ht="14.25">
      <c r="A44" s="246"/>
      <c r="B44" s="248"/>
      <c r="C44" s="247"/>
      <c r="D44" s="247"/>
      <c r="E44" s="21"/>
      <c r="F44" s="21"/>
      <c r="G44" s="38"/>
      <c r="H44" s="41"/>
      <c r="I44" s="21"/>
      <c r="J44" s="21"/>
      <c r="K44" s="34"/>
      <c r="L44" s="41"/>
      <c r="M44" s="21"/>
      <c r="N44" s="21"/>
    </row>
    <row r="45" spans="1:14" ht="15" thickBot="1">
      <c r="A45" s="246"/>
      <c r="B45" s="248"/>
      <c r="C45" s="247"/>
      <c r="D45" s="247"/>
      <c r="E45" s="34"/>
      <c r="F45" s="21"/>
      <c r="G45" s="34"/>
      <c r="H45" s="78">
        <v>4</v>
      </c>
      <c r="I45" s="21"/>
      <c r="J45" s="21"/>
      <c r="K45" s="158">
        <v>3</v>
      </c>
      <c r="L45" s="81"/>
      <c r="M45" s="34"/>
      <c r="N45" s="34"/>
    </row>
    <row r="46" spans="1:18" ht="15.75" thickBot="1" thickTop="1">
      <c r="A46" s="246"/>
      <c r="B46" s="248" t="s">
        <v>101</v>
      </c>
      <c r="C46" s="247" t="s">
        <v>444</v>
      </c>
      <c r="D46" s="247" t="s">
        <v>445</v>
      </c>
      <c r="E46" s="104"/>
      <c r="F46" s="104"/>
      <c r="G46" s="97"/>
      <c r="H46" s="223">
        <v>6</v>
      </c>
      <c r="I46" s="21"/>
      <c r="J46" s="21"/>
      <c r="K46" s="187">
        <v>6</v>
      </c>
      <c r="L46" s="160"/>
      <c r="M46" s="21"/>
      <c r="N46" s="21"/>
      <c r="O46" s="247"/>
      <c r="P46" s="247"/>
      <c r="Q46" s="246"/>
      <c r="R46" s="246"/>
    </row>
    <row r="47" spans="1:18" ht="15.75" thickBot="1" thickTop="1">
      <c r="A47" s="246"/>
      <c r="B47" s="248"/>
      <c r="C47" s="247"/>
      <c r="D47" s="247"/>
      <c r="E47" s="21"/>
      <c r="F47" s="110"/>
      <c r="G47" s="96">
        <v>6</v>
      </c>
      <c r="H47" s="116"/>
      <c r="I47" s="169">
        <v>6</v>
      </c>
      <c r="J47" s="96">
        <v>4</v>
      </c>
      <c r="K47" s="81"/>
      <c r="L47" s="101"/>
      <c r="M47" s="21"/>
      <c r="N47" s="21"/>
      <c r="O47" s="247"/>
      <c r="P47" s="247"/>
      <c r="Q47" s="246"/>
      <c r="R47" s="246"/>
    </row>
    <row r="48" spans="1:18" ht="15.75" thickBot="1" thickTop="1">
      <c r="A48" s="246"/>
      <c r="B48" s="248" t="s">
        <v>103</v>
      </c>
      <c r="C48" s="247" t="s">
        <v>448</v>
      </c>
      <c r="D48" s="247" t="s">
        <v>210</v>
      </c>
      <c r="E48" s="35"/>
      <c r="F48" s="42"/>
      <c r="G48" s="114">
        <v>1</v>
      </c>
      <c r="H48" s="192"/>
      <c r="I48" s="21"/>
      <c r="J48" s="95"/>
      <c r="K48" s="81"/>
      <c r="L48" s="101"/>
      <c r="M48" s="104"/>
      <c r="N48" s="21"/>
      <c r="O48" s="247" t="s">
        <v>459</v>
      </c>
      <c r="P48" s="247" t="s">
        <v>329</v>
      </c>
      <c r="Q48" s="246" t="s">
        <v>104</v>
      </c>
      <c r="R48" s="246"/>
    </row>
    <row r="49" spans="1:18" ht="15.75" thickBot="1" thickTop="1">
      <c r="A49" s="246"/>
      <c r="B49" s="248"/>
      <c r="C49" s="247"/>
      <c r="D49" s="247"/>
      <c r="E49" s="34"/>
      <c r="F49" s="34"/>
      <c r="G49" s="167"/>
      <c r="H49" s="192"/>
      <c r="I49" s="100">
        <v>6</v>
      </c>
      <c r="J49" s="99">
        <v>1</v>
      </c>
      <c r="K49" s="81"/>
      <c r="L49" s="140"/>
      <c r="M49" s="34"/>
      <c r="N49" s="83"/>
      <c r="O49" s="247"/>
      <c r="P49" s="247"/>
      <c r="Q49" s="246"/>
      <c r="R49" s="246"/>
    </row>
    <row r="50" spans="1:18" ht="15.75" thickBot="1" thickTop="1">
      <c r="A50" s="246"/>
      <c r="B50" s="248" t="s">
        <v>98</v>
      </c>
      <c r="C50" s="247" t="s">
        <v>452</v>
      </c>
      <c r="D50" s="247" t="s">
        <v>219</v>
      </c>
      <c r="E50" s="34"/>
      <c r="F50" s="34"/>
      <c r="G50" s="96"/>
      <c r="H50" s="167"/>
      <c r="I50" s="114">
        <v>0</v>
      </c>
      <c r="J50" s="225">
        <v>6</v>
      </c>
      <c r="K50" s="160"/>
      <c r="L50" s="160"/>
      <c r="M50" s="21"/>
      <c r="N50" s="34"/>
      <c r="O50" s="247" t="s">
        <v>462</v>
      </c>
      <c r="P50" s="247" t="s">
        <v>206</v>
      </c>
      <c r="Q50" s="246" t="s">
        <v>106</v>
      </c>
      <c r="R50" s="246"/>
    </row>
    <row r="51" spans="1:18" ht="15.75" thickBot="1" thickTop="1">
      <c r="A51" s="246"/>
      <c r="B51" s="248"/>
      <c r="C51" s="247"/>
      <c r="D51" s="247"/>
      <c r="E51" s="83"/>
      <c r="F51" s="83"/>
      <c r="G51" s="224"/>
      <c r="H51" s="222"/>
      <c r="I51" s="41"/>
      <c r="J51" s="34"/>
      <c r="K51" s="101"/>
      <c r="L51" s="160">
        <v>3</v>
      </c>
      <c r="M51" s="36"/>
      <c r="N51" s="37"/>
      <c r="O51" s="247"/>
      <c r="P51" s="247"/>
      <c r="Q51" s="246"/>
      <c r="R51" s="246"/>
    </row>
    <row r="52" spans="1:18" ht="15.75" thickBot="1" thickTop="1">
      <c r="A52" s="246"/>
      <c r="B52" s="248"/>
      <c r="C52" s="247"/>
      <c r="D52" s="247"/>
      <c r="E52" s="21"/>
      <c r="F52" s="21"/>
      <c r="G52" s="221"/>
      <c r="H52" s="78"/>
      <c r="I52" s="41"/>
      <c r="J52" s="34"/>
      <c r="K52" s="94"/>
      <c r="L52" s="215">
        <v>6</v>
      </c>
      <c r="M52" s="103"/>
      <c r="N52" s="21"/>
      <c r="O52" s="247" t="s">
        <v>467</v>
      </c>
      <c r="P52" s="247" t="s">
        <v>210</v>
      </c>
      <c r="Q52" s="246" t="s">
        <v>107</v>
      </c>
      <c r="R52" s="246"/>
    </row>
    <row r="53" spans="1:18" ht="15.75" thickBot="1" thickTop="1">
      <c r="A53" s="246"/>
      <c r="B53" s="248"/>
      <c r="C53" s="247"/>
      <c r="D53" s="247"/>
      <c r="E53" s="34"/>
      <c r="F53" s="34"/>
      <c r="G53" s="167"/>
      <c r="H53" s="78">
        <v>1</v>
      </c>
      <c r="I53" s="41"/>
      <c r="J53" s="34"/>
      <c r="K53" s="183" t="s">
        <v>614</v>
      </c>
      <c r="L53" s="81"/>
      <c r="M53" s="83"/>
      <c r="N53" s="83"/>
      <c r="O53" s="247"/>
      <c r="P53" s="247"/>
      <c r="Q53" s="246"/>
      <c r="R53" s="246"/>
    </row>
    <row r="54" spans="1:18" ht="15.75" thickBot="1" thickTop="1">
      <c r="A54" s="246"/>
      <c r="B54" s="248" t="s">
        <v>100</v>
      </c>
      <c r="C54" s="247" t="s">
        <v>455</v>
      </c>
      <c r="D54" s="247" t="s">
        <v>336</v>
      </c>
      <c r="E54" s="34"/>
      <c r="F54" s="34"/>
      <c r="G54" s="96"/>
      <c r="H54" s="138">
        <v>6</v>
      </c>
      <c r="I54" s="34"/>
      <c r="J54" s="34"/>
      <c r="K54" s="34">
        <v>7</v>
      </c>
      <c r="L54" s="101"/>
      <c r="M54" s="34"/>
      <c r="N54" s="21"/>
      <c r="O54" s="247"/>
      <c r="P54" s="247"/>
      <c r="Q54" s="246"/>
      <c r="R54" s="246"/>
    </row>
    <row r="55" spans="1:18" ht="15" thickTop="1">
      <c r="A55" s="246"/>
      <c r="B55" s="248"/>
      <c r="C55" s="247"/>
      <c r="D55" s="247"/>
      <c r="E55" s="83"/>
      <c r="F55" s="83"/>
      <c r="G55" s="157"/>
      <c r="H55" s="21"/>
      <c r="I55" s="34"/>
      <c r="J55" s="34"/>
      <c r="K55" s="195"/>
      <c r="L55" s="160"/>
      <c r="M55" s="21"/>
      <c r="N55" s="21"/>
      <c r="O55" s="247"/>
      <c r="P55" s="247"/>
      <c r="Q55" s="246"/>
      <c r="R55" s="246"/>
    </row>
    <row r="56" spans="1:18" ht="15" thickBot="1">
      <c r="A56" s="246"/>
      <c r="B56" s="248"/>
      <c r="C56" s="247"/>
      <c r="D56" s="247"/>
      <c r="E56" s="21"/>
      <c r="F56" s="21"/>
      <c r="G56" s="167"/>
      <c r="H56" s="34"/>
      <c r="I56" s="34"/>
      <c r="J56" s="34"/>
      <c r="K56" s="163"/>
      <c r="L56" s="101"/>
      <c r="M56" s="104"/>
      <c r="N56" s="21"/>
      <c r="O56" s="247" t="s">
        <v>470</v>
      </c>
      <c r="P56" s="247" t="s">
        <v>471</v>
      </c>
      <c r="Q56" s="246" t="s">
        <v>108</v>
      </c>
      <c r="R56" s="246"/>
    </row>
    <row r="57" spans="1:18" ht="15" thickTop="1">
      <c r="A57" s="246"/>
      <c r="B57" s="248"/>
      <c r="C57" s="247"/>
      <c r="D57" s="247"/>
      <c r="E57" s="34"/>
      <c r="F57" s="34"/>
      <c r="G57" s="167"/>
      <c r="H57" s="34"/>
      <c r="I57" s="34"/>
      <c r="J57" s="34"/>
      <c r="K57" s="163"/>
      <c r="L57" s="140"/>
      <c r="M57" s="34"/>
      <c r="N57" s="83"/>
      <c r="O57" s="247"/>
      <c r="P57" s="247"/>
      <c r="Q57" s="246"/>
      <c r="R57" s="246"/>
    </row>
    <row r="58" spans="1:18" ht="14.25">
      <c r="A58" s="32"/>
      <c r="B58" s="19"/>
      <c r="C58" s="33"/>
      <c r="D58" s="33"/>
      <c r="E58" s="34"/>
      <c r="F58" s="34"/>
      <c r="G58" s="167"/>
      <c r="H58" s="34"/>
      <c r="I58" s="34"/>
      <c r="J58" s="34"/>
      <c r="K58" s="163"/>
      <c r="L58" s="163"/>
      <c r="M58" s="34"/>
      <c r="N58" s="34"/>
      <c r="O58" s="33"/>
      <c r="P58" s="33"/>
      <c r="Q58" s="32"/>
      <c r="R58" s="32"/>
    </row>
    <row r="59" spans="1:18" ht="15" thickBot="1">
      <c r="A59" s="246"/>
      <c r="B59" s="248"/>
      <c r="C59" s="247" t="s">
        <v>455</v>
      </c>
      <c r="D59" s="247" t="s">
        <v>336</v>
      </c>
      <c r="E59" s="34"/>
      <c r="F59" s="34"/>
      <c r="G59" s="167"/>
      <c r="H59" s="34"/>
      <c r="I59" s="34"/>
      <c r="J59" s="34"/>
      <c r="K59" s="163"/>
      <c r="L59" s="163"/>
      <c r="M59" s="21"/>
      <c r="N59" s="34"/>
      <c r="O59" s="247" t="s">
        <v>441</v>
      </c>
      <c r="P59" s="247" t="s">
        <v>244</v>
      </c>
      <c r="Q59" s="32"/>
      <c r="R59" s="32"/>
    </row>
    <row r="60" spans="1:18" ht="15.75" thickBot="1" thickTop="1">
      <c r="A60" s="246"/>
      <c r="B60" s="248"/>
      <c r="C60" s="247"/>
      <c r="D60" s="247"/>
      <c r="E60" s="37"/>
      <c r="F60" s="40"/>
      <c r="G60" s="78">
        <v>2</v>
      </c>
      <c r="H60" s="34" t="s">
        <v>59</v>
      </c>
      <c r="I60" s="34"/>
      <c r="J60" s="34"/>
      <c r="K60" s="163"/>
      <c r="L60" s="170">
        <v>6</v>
      </c>
      <c r="M60" s="82"/>
      <c r="N60" s="83"/>
      <c r="O60" s="247"/>
      <c r="P60" s="247"/>
      <c r="Q60" s="32"/>
      <c r="R60" s="32"/>
    </row>
    <row r="61" spans="1:18" ht="15.75" thickBot="1" thickTop="1">
      <c r="A61" s="246"/>
      <c r="B61" s="248"/>
      <c r="C61" s="247" t="s">
        <v>459</v>
      </c>
      <c r="D61" s="247" t="s">
        <v>329</v>
      </c>
      <c r="E61" s="104"/>
      <c r="F61" s="21"/>
      <c r="G61" s="138">
        <v>6</v>
      </c>
      <c r="H61" s="34"/>
      <c r="I61" s="34"/>
      <c r="J61" s="34"/>
      <c r="K61" s="195"/>
      <c r="L61" s="139">
        <v>2</v>
      </c>
      <c r="M61" s="34"/>
      <c r="N61" s="34"/>
      <c r="O61" s="247" t="s">
        <v>452</v>
      </c>
      <c r="P61" s="247" t="s">
        <v>219</v>
      </c>
      <c r="Q61" s="32"/>
      <c r="R61" s="32"/>
    </row>
    <row r="62" spans="1:18" ht="15.75" thickBot="1" thickTop="1">
      <c r="A62" s="246"/>
      <c r="B62" s="248"/>
      <c r="C62" s="247"/>
      <c r="D62" s="247"/>
      <c r="E62" s="21"/>
      <c r="F62" s="83"/>
      <c r="G62" s="34"/>
      <c r="H62" s="34"/>
      <c r="I62" s="34"/>
      <c r="J62" s="34" t="s">
        <v>577</v>
      </c>
      <c r="K62" s="170">
        <v>6</v>
      </c>
      <c r="L62" s="160"/>
      <c r="M62" s="37"/>
      <c r="N62" s="37"/>
      <c r="O62" s="247"/>
      <c r="P62" s="247"/>
      <c r="Q62" s="32"/>
      <c r="R62" s="32"/>
    </row>
    <row r="63" spans="1:18" ht="15.75" thickBot="1" thickTop="1">
      <c r="A63" s="246"/>
      <c r="B63" s="248"/>
      <c r="C63" s="48"/>
      <c r="D63" s="48"/>
      <c r="E63" s="21"/>
      <c r="F63" s="21"/>
      <c r="G63" s="34"/>
      <c r="H63" s="34"/>
      <c r="I63" s="34"/>
      <c r="J63" s="34"/>
      <c r="K63" s="148">
        <v>2</v>
      </c>
      <c r="L63" s="81"/>
      <c r="M63" s="104"/>
      <c r="N63" s="21"/>
      <c r="O63" s="247" t="s">
        <v>456</v>
      </c>
      <c r="P63" s="247" t="s">
        <v>198</v>
      </c>
      <c r="Q63" s="32"/>
      <c r="R63" s="32"/>
    </row>
    <row r="64" spans="1:18" ht="15.75" thickBot="1" thickTop="1">
      <c r="A64" s="246"/>
      <c r="B64" s="248"/>
      <c r="C64" s="48"/>
      <c r="D64" s="48"/>
      <c r="E64" s="21"/>
      <c r="F64" s="21"/>
      <c r="G64" s="34"/>
      <c r="H64" s="34"/>
      <c r="I64" s="34"/>
      <c r="J64" s="34"/>
      <c r="K64" s="163"/>
      <c r="L64" s="210">
        <v>7</v>
      </c>
      <c r="M64" s="85"/>
      <c r="N64" s="83"/>
      <c r="O64" s="247"/>
      <c r="P64" s="247"/>
      <c r="Q64" s="32"/>
      <c r="R64" s="32"/>
    </row>
    <row r="65" spans="1:18" ht="15" thickTop="1">
      <c r="A65" s="246"/>
      <c r="B65" s="248"/>
      <c r="C65" s="48"/>
      <c r="D65" s="48"/>
      <c r="E65" s="21"/>
      <c r="F65" s="21"/>
      <c r="G65" s="34"/>
      <c r="H65" s="34"/>
      <c r="I65" s="34"/>
      <c r="J65" s="34"/>
      <c r="K65" s="163"/>
      <c r="L65" s="139" t="s">
        <v>617</v>
      </c>
      <c r="M65" s="39"/>
      <c r="N65" s="34"/>
      <c r="O65" s="247" t="s">
        <v>467</v>
      </c>
      <c r="P65" s="247" t="s">
        <v>210</v>
      </c>
      <c r="Q65" s="32"/>
      <c r="R65" s="32"/>
    </row>
    <row r="66" spans="1:18" ht="14.25">
      <c r="A66" s="246"/>
      <c r="B66" s="248"/>
      <c r="C66" s="48"/>
      <c r="D66" s="48"/>
      <c r="E66" s="21"/>
      <c r="F66" s="21"/>
      <c r="G66" s="34"/>
      <c r="H66" s="34"/>
      <c r="I66" s="34"/>
      <c r="J66" s="34"/>
      <c r="K66" s="34"/>
      <c r="L66" s="34"/>
      <c r="M66" s="34"/>
      <c r="N66" s="37"/>
      <c r="O66" s="247"/>
      <c r="P66" s="247"/>
      <c r="Q66" s="32"/>
      <c r="R66" s="32"/>
    </row>
    <row r="67" spans="1:18" ht="14.25">
      <c r="A67" s="246"/>
      <c r="B67" s="248"/>
      <c r="C67" s="48"/>
      <c r="D67" s="48"/>
      <c r="E67" s="21"/>
      <c r="F67" s="21"/>
      <c r="G67" s="34"/>
      <c r="I67" s="34"/>
      <c r="J67" s="34"/>
      <c r="K67" s="34"/>
      <c r="L67" s="34"/>
      <c r="M67" s="34"/>
      <c r="N67" s="34"/>
      <c r="O67" s="33"/>
      <c r="P67" s="33"/>
      <c r="Q67" s="32"/>
      <c r="R67" s="32"/>
    </row>
    <row r="68" spans="1:18" ht="14.25">
      <c r="A68" s="32"/>
      <c r="B68" s="19"/>
      <c r="C68" s="33"/>
      <c r="D68" s="33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3"/>
      <c r="P68" s="33"/>
      <c r="Q68" s="32"/>
      <c r="R68" s="32"/>
    </row>
    <row r="69" spans="3:13" ht="14.25">
      <c r="C69" s="31" t="s">
        <v>95</v>
      </c>
      <c r="D69" s="31" t="s">
        <v>109</v>
      </c>
      <c r="L69" s="10"/>
      <c r="M69" s="10"/>
    </row>
    <row r="70" spans="1:18" ht="15" thickBot="1">
      <c r="A70" s="246"/>
      <c r="B70" s="248" t="s">
        <v>99</v>
      </c>
      <c r="C70" s="247" t="s">
        <v>472</v>
      </c>
      <c r="D70" s="247" t="s">
        <v>386</v>
      </c>
      <c r="E70" s="104"/>
      <c r="F70" s="104"/>
      <c r="G70" s="21"/>
      <c r="H70" s="34"/>
      <c r="I70" s="34"/>
      <c r="J70" s="34"/>
      <c r="K70" s="34"/>
      <c r="L70" s="21"/>
      <c r="M70" s="21"/>
      <c r="N70" s="104"/>
      <c r="O70" s="247" t="s">
        <v>488</v>
      </c>
      <c r="P70" s="247" t="s">
        <v>214</v>
      </c>
      <c r="Q70" s="246" t="s">
        <v>102</v>
      </c>
      <c r="R70" s="246"/>
    </row>
    <row r="71" spans="1:18" ht="15" thickTop="1">
      <c r="A71" s="246"/>
      <c r="B71" s="248"/>
      <c r="C71" s="247"/>
      <c r="D71" s="247"/>
      <c r="E71" s="21"/>
      <c r="F71" s="21"/>
      <c r="G71" s="83"/>
      <c r="H71" s="85"/>
      <c r="I71" s="34"/>
      <c r="J71" s="34"/>
      <c r="K71" s="38"/>
      <c r="L71" s="105"/>
      <c r="M71" s="83"/>
      <c r="N71" s="21"/>
      <c r="O71" s="247"/>
      <c r="P71" s="247"/>
      <c r="Q71" s="246"/>
      <c r="R71" s="246"/>
    </row>
    <row r="72" spans="1:14" ht="14.25">
      <c r="A72" s="246"/>
      <c r="B72" s="248"/>
      <c r="C72" s="247"/>
      <c r="D72" s="247"/>
      <c r="E72" s="21"/>
      <c r="F72" s="21"/>
      <c r="G72" s="21"/>
      <c r="H72" s="85"/>
      <c r="I72" s="21"/>
      <c r="J72" s="21"/>
      <c r="K72" s="34"/>
      <c r="L72" s="41"/>
      <c r="M72" s="21"/>
      <c r="N72" s="21"/>
    </row>
    <row r="73" spans="1:14" ht="15" thickBot="1">
      <c r="A73" s="246"/>
      <c r="B73" s="248"/>
      <c r="C73" s="247"/>
      <c r="D73" s="247"/>
      <c r="E73" s="21"/>
      <c r="F73" s="21"/>
      <c r="G73" s="34"/>
      <c r="H73" s="113">
        <v>6</v>
      </c>
      <c r="I73" s="21"/>
      <c r="J73" s="21"/>
      <c r="K73" s="158">
        <v>1</v>
      </c>
      <c r="L73" s="41"/>
      <c r="M73" s="21"/>
      <c r="N73" s="21"/>
    </row>
    <row r="74" spans="1:18" ht="15.75" thickBot="1" thickTop="1">
      <c r="A74" s="246"/>
      <c r="B74" s="248" t="s">
        <v>101</v>
      </c>
      <c r="C74" s="247" t="s">
        <v>478</v>
      </c>
      <c r="D74" s="247" t="s">
        <v>314</v>
      </c>
      <c r="E74" s="34"/>
      <c r="F74" s="34"/>
      <c r="G74" s="34"/>
      <c r="H74" s="114">
        <v>1</v>
      </c>
      <c r="I74" s="85"/>
      <c r="J74" s="21"/>
      <c r="K74" s="159">
        <v>6</v>
      </c>
      <c r="L74" s="21"/>
      <c r="M74" s="34"/>
      <c r="N74" s="35"/>
      <c r="O74" s="247"/>
      <c r="P74" s="247"/>
      <c r="Q74" s="246"/>
      <c r="R74" s="246"/>
    </row>
    <row r="75" spans="1:18" ht="15.75" thickBot="1" thickTop="1">
      <c r="A75" s="246"/>
      <c r="B75" s="248"/>
      <c r="C75" s="247"/>
      <c r="D75" s="247"/>
      <c r="E75" s="83"/>
      <c r="F75" s="83"/>
      <c r="G75" s="102">
        <v>6</v>
      </c>
      <c r="H75" s="41"/>
      <c r="I75" s="101">
        <v>6</v>
      </c>
      <c r="J75" s="116">
        <v>3</v>
      </c>
      <c r="K75" s="111"/>
      <c r="L75" s="21"/>
      <c r="M75" s="36"/>
      <c r="N75" s="37"/>
      <c r="O75" s="247"/>
      <c r="P75" s="247"/>
      <c r="Q75" s="246"/>
      <c r="R75" s="246"/>
    </row>
    <row r="76" spans="1:18" ht="15.75" thickBot="1" thickTop="1">
      <c r="A76" s="246"/>
      <c r="B76" s="248" t="s">
        <v>103</v>
      </c>
      <c r="C76" s="247" t="s">
        <v>479</v>
      </c>
      <c r="D76" s="247" t="s">
        <v>291</v>
      </c>
      <c r="E76" s="35"/>
      <c r="F76" s="42"/>
      <c r="G76" s="114">
        <v>2</v>
      </c>
      <c r="H76" s="34"/>
      <c r="I76" s="85"/>
      <c r="J76" s="111"/>
      <c r="K76" s="85"/>
      <c r="L76" s="110"/>
      <c r="M76" s="103"/>
      <c r="N76" s="21"/>
      <c r="O76" s="247" t="s">
        <v>491</v>
      </c>
      <c r="P76" s="247" t="s">
        <v>492</v>
      </c>
      <c r="Q76" s="246" t="s">
        <v>104</v>
      </c>
      <c r="R76" s="246"/>
    </row>
    <row r="77" spans="1:18" ht="15.75" thickBot="1" thickTop="1">
      <c r="A77" s="246"/>
      <c r="B77" s="248"/>
      <c r="C77" s="247"/>
      <c r="D77" s="247"/>
      <c r="E77" s="34"/>
      <c r="F77" s="34"/>
      <c r="G77" s="34"/>
      <c r="H77" s="34"/>
      <c r="I77" s="113">
        <v>6</v>
      </c>
      <c r="J77" s="115">
        <v>6</v>
      </c>
      <c r="K77" s="85"/>
      <c r="L77" s="34"/>
      <c r="M77" s="83"/>
      <c r="N77" s="83"/>
      <c r="O77" s="247"/>
      <c r="P77" s="247"/>
      <c r="Q77" s="246"/>
      <c r="R77" s="246"/>
    </row>
    <row r="78" spans="1:18" ht="15.75" thickBot="1" thickTop="1">
      <c r="A78" s="246"/>
      <c r="B78" s="248" t="s">
        <v>98</v>
      </c>
      <c r="C78" s="247" t="s">
        <v>482</v>
      </c>
      <c r="D78" s="247" t="s">
        <v>214</v>
      </c>
      <c r="E78" s="34"/>
      <c r="F78" s="34"/>
      <c r="G78" s="21"/>
      <c r="H78" s="34"/>
      <c r="I78" s="114">
        <v>2</v>
      </c>
      <c r="J78" s="80">
        <v>1</v>
      </c>
      <c r="K78" s="41"/>
      <c r="L78" s="21"/>
      <c r="M78" s="21"/>
      <c r="N78" s="34"/>
      <c r="O78" s="247" t="s">
        <v>496</v>
      </c>
      <c r="P78" s="247" t="s">
        <v>450</v>
      </c>
      <c r="Q78" s="246" t="s">
        <v>106</v>
      </c>
      <c r="R78" s="246"/>
    </row>
    <row r="79" spans="1:18" ht="15.75" thickBot="1" thickTop="1">
      <c r="A79" s="246"/>
      <c r="B79" s="248"/>
      <c r="C79" s="247"/>
      <c r="D79" s="247"/>
      <c r="E79" s="83"/>
      <c r="F79" s="83"/>
      <c r="G79" s="83"/>
      <c r="H79" s="95"/>
      <c r="I79" s="41"/>
      <c r="J79" s="34"/>
      <c r="K79" s="41"/>
      <c r="L79" s="160">
        <v>6</v>
      </c>
      <c r="M79" s="82"/>
      <c r="N79" s="83"/>
      <c r="O79" s="247"/>
      <c r="P79" s="247"/>
      <c r="Q79" s="246"/>
      <c r="R79" s="246"/>
    </row>
    <row r="80" spans="1:18" ht="15" thickTop="1">
      <c r="A80" s="246"/>
      <c r="B80" s="248"/>
      <c r="C80" s="247"/>
      <c r="D80" s="247"/>
      <c r="E80" s="21"/>
      <c r="F80" s="21"/>
      <c r="G80" s="21"/>
      <c r="H80" s="95"/>
      <c r="I80" s="41"/>
      <c r="J80" s="34"/>
      <c r="K80" s="41"/>
      <c r="L80" s="161">
        <v>1</v>
      </c>
      <c r="M80" s="39"/>
      <c r="N80" s="35"/>
      <c r="O80" s="247" t="s">
        <v>500</v>
      </c>
      <c r="P80" s="247" t="s">
        <v>133</v>
      </c>
      <c r="Q80" s="246" t="s">
        <v>107</v>
      </c>
      <c r="R80" s="246"/>
    </row>
    <row r="81" spans="1:18" ht="15" thickBot="1">
      <c r="A81" s="246"/>
      <c r="B81" s="248"/>
      <c r="C81" s="247"/>
      <c r="D81" s="247"/>
      <c r="E81" s="21"/>
      <c r="F81" s="21"/>
      <c r="G81" s="34"/>
      <c r="H81" s="102">
        <v>6</v>
      </c>
      <c r="I81" s="41"/>
      <c r="J81" s="34"/>
      <c r="K81" s="162">
        <v>3</v>
      </c>
      <c r="L81" s="41"/>
      <c r="M81" s="34"/>
      <c r="N81" s="34"/>
      <c r="O81" s="247"/>
      <c r="P81" s="247"/>
      <c r="Q81" s="246"/>
      <c r="R81" s="246"/>
    </row>
    <row r="82" spans="1:18" ht="15" thickTop="1">
      <c r="A82" s="246"/>
      <c r="B82" s="248"/>
      <c r="C82" s="247"/>
      <c r="D82" s="247"/>
      <c r="E82" s="21"/>
      <c r="F82" s="21"/>
      <c r="G82" s="34"/>
      <c r="H82" s="114">
        <v>2</v>
      </c>
      <c r="I82" s="34"/>
      <c r="J82" s="34"/>
      <c r="K82" s="163">
        <v>6</v>
      </c>
      <c r="L82" s="85"/>
      <c r="M82" s="34"/>
      <c r="N82" s="21"/>
      <c r="O82" s="247"/>
      <c r="P82" s="247"/>
      <c r="Q82" s="246"/>
      <c r="R82" s="246"/>
    </row>
    <row r="83" spans="1:18" ht="14.25">
      <c r="A83" s="246"/>
      <c r="B83" s="248"/>
      <c r="C83" s="247"/>
      <c r="D83" s="247"/>
      <c r="E83" s="21"/>
      <c r="F83" s="21"/>
      <c r="G83" s="38"/>
      <c r="H83" s="41"/>
      <c r="I83" s="34"/>
      <c r="J83" s="34"/>
      <c r="K83" s="34"/>
      <c r="L83" s="85"/>
      <c r="M83" s="21"/>
      <c r="N83" s="21"/>
      <c r="O83" s="247"/>
      <c r="P83" s="247"/>
      <c r="Q83" s="246"/>
      <c r="R83" s="246"/>
    </row>
    <row r="84" spans="1:18" ht="15" thickBot="1">
      <c r="A84" s="246"/>
      <c r="B84" s="248" t="s">
        <v>100</v>
      </c>
      <c r="C84" s="247" t="s">
        <v>620</v>
      </c>
      <c r="D84" s="247" t="s">
        <v>321</v>
      </c>
      <c r="E84" s="21"/>
      <c r="F84" s="21"/>
      <c r="G84" s="21"/>
      <c r="H84" s="41"/>
      <c r="I84" s="34"/>
      <c r="J84" s="34"/>
      <c r="K84" s="21"/>
      <c r="L84" s="103"/>
      <c r="M84" s="104"/>
      <c r="N84" s="21"/>
      <c r="O84" s="247" t="s">
        <v>503</v>
      </c>
      <c r="P84" s="247" t="s">
        <v>504</v>
      </c>
      <c r="Q84" s="246" t="s">
        <v>108</v>
      </c>
      <c r="R84" s="246"/>
    </row>
    <row r="85" spans="1:18" ht="15" thickTop="1">
      <c r="A85" s="246"/>
      <c r="B85" s="248"/>
      <c r="C85" s="247"/>
      <c r="D85" s="247"/>
      <c r="E85" s="83"/>
      <c r="F85" s="83"/>
      <c r="G85" s="83"/>
      <c r="H85" s="34"/>
      <c r="I85" s="34"/>
      <c r="J85" s="34"/>
      <c r="K85" s="34"/>
      <c r="L85" s="83"/>
      <c r="M85" s="34"/>
      <c r="N85" s="83"/>
      <c r="O85" s="247"/>
      <c r="P85" s="247"/>
      <c r="Q85" s="246"/>
      <c r="R85" s="246"/>
    </row>
    <row r="86" spans="1:18" ht="14.25">
      <c r="A86" s="32"/>
      <c r="B86" s="19"/>
      <c r="C86" s="33"/>
      <c r="D86" s="3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3"/>
      <c r="P86" s="33"/>
      <c r="Q86" s="32"/>
      <c r="R86" s="32"/>
    </row>
    <row r="87" spans="1:18" ht="15" thickBot="1">
      <c r="A87" s="246"/>
      <c r="B87" s="248"/>
      <c r="C87" s="247" t="s">
        <v>482</v>
      </c>
      <c r="D87" s="247" t="s">
        <v>214</v>
      </c>
      <c r="E87" s="34"/>
      <c r="F87" s="34"/>
      <c r="G87" s="34"/>
      <c r="H87" s="34"/>
      <c r="I87" s="34"/>
      <c r="J87" s="34"/>
      <c r="K87" s="34"/>
      <c r="L87" s="34"/>
      <c r="M87" s="34"/>
      <c r="N87" s="21"/>
      <c r="O87" s="247" t="s">
        <v>478</v>
      </c>
      <c r="P87" s="247" t="s">
        <v>314</v>
      </c>
      <c r="Q87" s="32"/>
      <c r="R87" s="32"/>
    </row>
    <row r="88" spans="1:18" ht="15.75" thickBot="1" thickTop="1">
      <c r="A88" s="246"/>
      <c r="B88" s="248"/>
      <c r="C88" s="247"/>
      <c r="D88" s="247"/>
      <c r="E88" s="37"/>
      <c r="F88" s="40"/>
      <c r="G88" s="78">
        <v>3</v>
      </c>
      <c r="H88" s="34" t="s">
        <v>59</v>
      </c>
      <c r="I88" s="34"/>
      <c r="J88" s="34"/>
      <c r="K88" s="21"/>
      <c r="L88" s="160">
        <v>6</v>
      </c>
      <c r="M88" s="82"/>
      <c r="N88" s="83"/>
      <c r="O88" s="247"/>
      <c r="P88" s="247"/>
      <c r="Q88" s="32"/>
      <c r="R88" s="32"/>
    </row>
    <row r="89" spans="1:18" ht="15.75" thickBot="1" thickTop="1">
      <c r="A89" s="246"/>
      <c r="B89" s="248"/>
      <c r="C89" s="247" t="s">
        <v>503</v>
      </c>
      <c r="D89" s="247" t="s">
        <v>504</v>
      </c>
      <c r="E89" s="21"/>
      <c r="F89" s="112"/>
      <c r="G89" s="157">
        <v>6</v>
      </c>
      <c r="H89" s="34"/>
      <c r="I89" s="34"/>
      <c r="J89" s="34"/>
      <c r="K89" s="34"/>
      <c r="L89" s="165">
        <v>1</v>
      </c>
      <c r="M89" s="39"/>
      <c r="N89" s="21"/>
      <c r="O89" s="247" t="s">
        <v>620</v>
      </c>
      <c r="P89" s="247" t="s">
        <v>321</v>
      </c>
      <c r="Q89" s="32"/>
      <c r="R89" s="32"/>
    </row>
    <row r="90" spans="1:18" ht="15.75" thickBot="1" thickTop="1">
      <c r="A90" s="246"/>
      <c r="B90" s="248"/>
      <c r="C90" s="247"/>
      <c r="D90" s="247"/>
      <c r="E90" s="83"/>
      <c r="F90" s="83"/>
      <c r="G90" s="34"/>
      <c r="H90" s="34"/>
      <c r="I90" s="34"/>
      <c r="J90" s="34" t="s">
        <v>546</v>
      </c>
      <c r="K90" s="164">
        <v>6</v>
      </c>
      <c r="L90" s="85"/>
      <c r="M90" s="21"/>
      <c r="N90" s="37"/>
      <c r="O90" s="247"/>
      <c r="P90" s="247"/>
      <c r="Q90" s="32"/>
      <c r="R90" s="32"/>
    </row>
    <row r="91" spans="1:18" ht="15.75" thickBot="1" thickTop="1">
      <c r="A91" s="246"/>
      <c r="B91" s="47"/>
      <c r="C91" s="48"/>
      <c r="D91" s="48"/>
      <c r="E91" s="21"/>
      <c r="F91" s="21"/>
      <c r="G91" s="34"/>
      <c r="I91" s="34"/>
      <c r="J91" s="34"/>
      <c r="K91" s="139">
        <v>1</v>
      </c>
      <c r="L91" s="41"/>
      <c r="M91" s="21"/>
      <c r="N91" s="21"/>
      <c r="O91" s="247" t="s">
        <v>488</v>
      </c>
      <c r="P91" s="247" t="s">
        <v>214</v>
      </c>
      <c r="Q91" s="32"/>
      <c r="R91" s="32"/>
    </row>
    <row r="92" spans="1:18" ht="15.75" thickBot="1" thickTop="1">
      <c r="A92" s="32"/>
      <c r="B92" s="19"/>
      <c r="C92" s="33"/>
      <c r="D92" s="33"/>
      <c r="E92" s="21"/>
      <c r="F92" s="21"/>
      <c r="G92" s="34"/>
      <c r="I92" s="34"/>
      <c r="J92" s="34"/>
      <c r="K92" s="34"/>
      <c r="L92" s="166">
        <v>6</v>
      </c>
      <c r="M92" s="82"/>
      <c r="N92" s="83"/>
      <c r="O92" s="247"/>
      <c r="P92" s="247"/>
      <c r="Q92" s="32"/>
      <c r="R92" s="32"/>
    </row>
    <row r="93" spans="1:18" ht="15" thickTop="1">
      <c r="A93" s="32"/>
      <c r="B93" s="19"/>
      <c r="C93" s="33"/>
      <c r="D93" s="33"/>
      <c r="E93" s="34"/>
      <c r="F93" s="34"/>
      <c r="G93" s="34"/>
      <c r="H93" s="34"/>
      <c r="I93" s="34"/>
      <c r="J93" s="34"/>
      <c r="K93" s="34"/>
      <c r="L93" s="148">
        <v>3</v>
      </c>
      <c r="M93" s="39"/>
      <c r="N93" s="34"/>
      <c r="O93" s="247" t="s">
        <v>496</v>
      </c>
      <c r="P93" s="247" t="s">
        <v>450</v>
      </c>
      <c r="Q93" s="32"/>
      <c r="R93" s="32"/>
    </row>
    <row r="94" spans="1:18" ht="14.25">
      <c r="A94" s="32"/>
      <c r="B94" s="19"/>
      <c r="C94" s="33"/>
      <c r="D94" s="33"/>
      <c r="E94" s="34"/>
      <c r="F94" s="34"/>
      <c r="G94" s="34"/>
      <c r="H94" s="34"/>
      <c r="I94" s="34"/>
      <c r="J94" s="34"/>
      <c r="K94" s="34"/>
      <c r="L94" s="21"/>
      <c r="M94" s="21"/>
      <c r="N94" s="37"/>
      <c r="O94" s="247"/>
      <c r="P94" s="247"/>
      <c r="Q94" s="32"/>
      <c r="R94" s="32"/>
    </row>
    <row r="95" spans="1:18" ht="14.25">
      <c r="A95" s="32"/>
      <c r="B95" s="19"/>
      <c r="C95" s="33"/>
      <c r="D95" s="33"/>
      <c r="E95" s="34"/>
      <c r="F95" s="34"/>
      <c r="G95" s="34"/>
      <c r="H95" s="34"/>
      <c r="I95" s="34"/>
      <c r="J95" s="34"/>
      <c r="K95" s="34"/>
      <c r="L95" s="21"/>
      <c r="M95" s="21"/>
      <c r="N95" s="21"/>
      <c r="O95" s="33"/>
      <c r="P95" s="33"/>
      <c r="Q95" s="32"/>
      <c r="R95" s="32"/>
    </row>
    <row r="96" spans="3:14" ht="14.25">
      <c r="C96" s="31" t="s">
        <v>95</v>
      </c>
      <c r="D96" s="31" t="s">
        <v>110</v>
      </c>
      <c r="L96" s="21"/>
      <c r="M96" s="21"/>
      <c r="N96" s="21"/>
    </row>
    <row r="97" spans="1:18" ht="15" thickBot="1">
      <c r="A97" s="246"/>
      <c r="B97" s="248" t="s">
        <v>99</v>
      </c>
      <c r="C97" s="247" t="s">
        <v>507</v>
      </c>
      <c r="D97" s="247" t="s">
        <v>347</v>
      </c>
      <c r="E97" s="21"/>
      <c r="F97" s="21"/>
      <c r="G97" s="21"/>
      <c r="H97" s="34"/>
      <c r="I97" s="34"/>
      <c r="J97" s="34"/>
      <c r="K97" s="104"/>
      <c r="L97" s="104"/>
      <c r="M97" s="21"/>
      <c r="N97" s="21"/>
      <c r="O97" s="247" t="s">
        <v>543</v>
      </c>
      <c r="P97" s="247" t="s">
        <v>250</v>
      </c>
      <c r="Q97" s="246" t="s">
        <v>98</v>
      </c>
      <c r="R97" s="246"/>
    </row>
    <row r="98" spans="1:18" ht="15" thickTop="1">
      <c r="A98" s="246"/>
      <c r="B98" s="248"/>
      <c r="C98" s="247"/>
      <c r="D98" s="247"/>
      <c r="E98" s="83"/>
      <c r="F98" s="83"/>
      <c r="G98" s="83"/>
      <c r="H98" s="83"/>
      <c r="I98" s="85"/>
      <c r="J98" s="21"/>
      <c r="K98" s="41"/>
      <c r="L98" s="21"/>
      <c r="M98" s="83"/>
      <c r="N98" s="83"/>
      <c r="O98" s="247"/>
      <c r="P98" s="247"/>
      <c r="Q98" s="246"/>
      <c r="R98" s="246"/>
    </row>
    <row r="99" spans="1:18" ht="14.25">
      <c r="A99" s="45"/>
      <c r="B99" s="47"/>
      <c r="C99" s="48"/>
      <c r="D99" s="48"/>
      <c r="E99" s="34"/>
      <c r="F99" s="34"/>
      <c r="G99" s="21"/>
      <c r="H99" s="21"/>
      <c r="I99" s="85"/>
      <c r="J99" s="21"/>
      <c r="K99" s="41"/>
      <c r="L99" s="21"/>
      <c r="M99" s="21"/>
      <c r="N99" s="34"/>
      <c r="O99" s="247"/>
      <c r="P99" s="247"/>
      <c r="Q99" s="246"/>
      <c r="R99" s="246"/>
    </row>
    <row r="100" spans="1:18" ht="14.25">
      <c r="A100" s="45"/>
      <c r="B100" s="47"/>
      <c r="C100" s="48"/>
      <c r="D100" s="48"/>
      <c r="E100" s="34"/>
      <c r="F100" s="34"/>
      <c r="G100" s="21"/>
      <c r="H100" s="21"/>
      <c r="I100" s="85"/>
      <c r="J100" s="21"/>
      <c r="K100" s="41"/>
      <c r="L100" s="21"/>
      <c r="M100" s="34"/>
      <c r="N100" s="21"/>
      <c r="O100" s="247"/>
      <c r="P100" s="247"/>
      <c r="Q100" s="246"/>
      <c r="R100" s="246"/>
    </row>
    <row r="101" spans="1:14" ht="14.25">
      <c r="A101" s="246"/>
      <c r="B101" s="248"/>
      <c r="C101" s="247"/>
      <c r="D101" s="247"/>
      <c r="E101" s="21"/>
      <c r="F101" s="21"/>
      <c r="G101" s="21"/>
      <c r="H101" s="21"/>
      <c r="I101" s="101">
        <v>6</v>
      </c>
      <c r="J101" s="102">
        <v>1</v>
      </c>
      <c r="K101" s="41"/>
      <c r="L101" s="21"/>
      <c r="M101" s="21"/>
      <c r="N101" s="21"/>
    </row>
    <row r="102" spans="1:14" ht="14.25">
      <c r="A102" s="246"/>
      <c r="B102" s="248"/>
      <c r="C102" s="247"/>
      <c r="D102" s="247"/>
      <c r="E102" s="21"/>
      <c r="F102" s="21"/>
      <c r="G102" s="34"/>
      <c r="H102" s="34"/>
      <c r="I102" s="85"/>
      <c r="J102" s="95"/>
      <c r="K102" s="41"/>
      <c r="L102" s="34"/>
      <c r="M102" s="21"/>
      <c r="N102" s="21"/>
    </row>
    <row r="103" spans="1:18" ht="15" thickBot="1">
      <c r="A103" s="45"/>
      <c r="B103" s="248"/>
      <c r="C103" s="247"/>
      <c r="D103" s="247"/>
      <c r="E103" s="34"/>
      <c r="F103" s="34"/>
      <c r="G103" s="34"/>
      <c r="H103" s="97"/>
      <c r="I103" s="100">
        <v>6</v>
      </c>
      <c r="J103" s="99">
        <v>1</v>
      </c>
      <c r="K103" s="41"/>
      <c r="L103" s="34"/>
      <c r="M103" s="34"/>
      <c r="N103" s="34"/>
      <c r="O103" s="247"/>
      <c r="P103" s="247"/>
      <c r="Q103" s="246"/>
      <c r="R103" s="246"/>
    </row>
    <row r="104" spans="1:18" ht="15" thickTop="1">
      <c r="A104" s="45"/>
      <c r="B104" s="248"/>
      <c r="C104" s="247"/>
      <c r="D104" s="247"/>
      <c r="E104" s="34"/>
      <c r="F104" s="34"/>
      <c r="G104" s="34"/>
      <c r="H104" s="34"/>
      <c r="I104" s="78">
        <v>0</v>
      </c>
      <c r="J104" s="80">
        <v>6</v>
      </c>
      <c r="K104" s="85"/>
      <c r="L104" s="21"/>
      <c r="M104" s="21"/>
      <c r="N104" s="34"/>
      <c r="O104" s="247"/>
      <c r="P104" s="247"/>
      <c r="Q104" s="246"/>
      <c r="R104" s="246"/>
    </row>
    <row r="105" spans="1:18" ht="15" thickBot="1">
      <c r="A105" s="246"/>
      <c r="B105" s="248" t="s">
        <v>101</v>
      </c>
      <c r="C105" s="247" t="s">
        <v>512</v>
      </c>
      <c r="D105" s="247" t="s">
        <v>286</v>
      </c>
      <c r="E105" s="21"/>
      <c r="F105" s="21"/>
      <c r="G105" s="21"/>
      <c r="H105" s="34"/>
      <c r="I105" s="41"/>
      <c r="J105" s="34"/>
      <c r="K105" s="85"/>
      <c r="L105" s="21"/>
      <c r="M105" s="21"/>
      <c r="N105" s="21"/>
      <c r="O105" s="247"/>
      <c r="P105" s="247"/>
      <c r="Q105" s="246"/>
      <c r="R105" s="246"/>
    </row>
    <row r="106" spans="1:18" ht="15" thickTop="1">
      <c r="A106" s="246"/>
      <c r="B106" s="248"/>
      <c r="C106" s="247"/>
      <c r="D106" s="247"/>
      <c r="E106" s="83"/>
      <c r="F106" s="83"/>
      <c r="G106" s="85"/>
      <c r="H106" s="21"/>
      <c r="I106" s="41"/>
      <c r="J106" s="97"/>
      <c r="K106" s="21"/>
      <c r="L106" s="21"/>
      <c r="M106" s="21"/>
      <c r="N106" s="21"/>
      <c r="O106" s="247"/>
      <c r="P106" s="247"/>
      <c r="Q106" s="246"/>
      <c r="R106" s="246"/>
    </row>
    <row r="107" spans="1:18" ht="15" thickBot="1">
      <c r="A107" s="45"/>
      <c r="B107" s="248"/>
      <c r="C107" s="247"/>
      <c r="D107" s="247"/>
      <c r="E107" s="34"/>
      <c r="F107" s="34"/>
      <c r="G107" s="92">
        <v>6</v>
      </c>
      <c r="H107" s="93"/>
      <c r="I107" s="41"/>
      <c r="J107" s="34"/>
      <c r="K107" s="85"/>
      <c r="L107" s="21"/>
      <c r="M107" s="21"/>
      <c r="N107" s="34"/>
      <c r="O107" s="247"/>
      <c r="P107" s="247"/>
      <c r="Q107" s="246"/>
      <c r="R107" s="246"/>
    </row>
    <row r="108" spans="1:18" ht="15" thickTop="1">
      <c r="A108" s="45"/>
      <c r="B108" s="248"/>
      <c r="C108" s="247"/>
      <c r="D108" s="247"/>
      <c r="E108" s="34"/>
      <c r="F108" s="34"/>
      <c r="G108" s="78">
        <v>3</v>
      </c>
      <c r="H108" s="21"/>
      <c r="I108" s="34"/>
      <c r="J108" s="34"/>
      <c r="K108" s="85"/>
      <c r="L108" s="21"/>
      <c r="M108" s="21"/>
      <c r="N108" s="34"/>
      <c r="O108" s="247"/>
      <c r="P108" s="247"/>
      <c r="Q108" s="246"/>
      <c r="R108" s="246"/>
    </row>
    <row r="109" spans="1:18" ht="15" thickBot="1">
      <c r="A109" s="246"/>
      <c r="B109" s="248" t="s">
        <v>103</v>
      </c>
      <c r="C109" s="247" t="s">
        <v>515</v>
      </c>
      <c r="D109" s="247" t="s">
        <v>516</v>
      </c>
      <c r="E109" s="35"/>
      <c r="F109" s="35"/>
      <c r="G109" s="41"/>
      <c r="H109" s="21"/>
      <c r="I109" s="21"/>
      <c r="J109" s="21"/>
      <c r="K109" s="103"/>
      <c r="L109" s="104"/>
      <c r="M109" s="104"/>
      <c r="N109" s="21"/>
      <c r="O109" s="247" t="s">
        <v>519</v>
      </c>
      <c r="P109" s="247" t="s">
        <v>347</v>
      </c>
      <c r="Q109" s="246" t="s">
        <v>100</v>
      </c>
      <c r="R109" s="246"/>
    </row>
    <row r="110" spans="1:18" ht="15" thickTop="1">
      <c r="A110" s="246"/>
      <c r="B110" s="248"/>
      <c r="C110" s="247"/>
      <c r="D110" s="247"/>
      <c r="E110" s="37"/>
      <c r="F110" s="37"/>
      <c r="G110" s="34"/>
      <c r="H110" s="21"/>
      <c r="I110" s="21"/>
      <c r="J110" s="21"/>
      <c r="K110" s="21"/>
      <c r="L110" s="21"/>
      <c r="M110" s="21"/>
      <c r="N110" s="83"/>
      <c r="O110" s="247"/>
      <c r="P110" s="247"/>
      <c r="Q110" s="246"/>
      <c r="R110" s="246"/>
    </row>
    <row r="111" spans="8:13" ht="14.25">
      <c r="H111" s="10"/>
      <c r="I111" s="10"/>
      <c r="J111" s="10"/>
      <c r="K111" s="10"/>
      <c r="L111" s="10"/>
      <c r="M111" s="10"/>
    </row>
    <row r="112" spans="1:13" ht="15" thickBot="1">
      <c r="A112" s="246"/>
      <c r="B112" s="248"/>
      <c r="C112" s="247" t="s">
        <v>512</v>
      </c>
      <c r="D112" s="247" t="s">
        <v>286</v>
      </c>
      <c r="E112" s="34"/>
      <c r="F112" s="34"/>
      <c r="G112" s="34"/>
      <c r="H112" s="21"/>
      <c r="I112" s="10"/>
      <c r="J112" s="10"/>
      <c r="K112" s="10"/>
      <c r="L112" s="10"/>
      <c r="M112" s="10"/>
    </row>
    <row r="113" spans="1:13" ht="15.75" thickBot="1" thickTop="1">
      <c r="A113" s="246"/>
      <c r="B113" s="248"/>
      <c r="C113" s="247"/>
      <c r="D113" s="247"/>
      <c r="E113" s="83"/>
      <c r="F113" s="83"/>
      <c r="G113" s="113">
        <v>6</v>
      </c>
      <c r="H113" s="21" t="s">
        <v>59</v>
      </c>
      <c r="I113" s="10"/>
      <c r="J113" s="10"/>
      <c r="K113" s="10"/>
      <c r="L113" s="10"/>
      <c r="M113" s="10"/>
    </row>
    <row r="114" spans="1:13" ht="15" thickTop="1">
      <c r="A114" s="246"/>
      <c r="B114" s="248"/>
      <c r="C114" s="247" t="s">
        <v>543</v>
      </c>
      <c r="D114" s="247" t="s">
        <v>250</v>
      </c>
      <c r="E114" s="35"/>
      <c r="F114" s="42"/>
      <c r="G114" s="114">
        <v>1</v>
      </c>
      <c r="H114" s="21"/>
      <c r="I114" s="10"/>
      <c r="J114" s="10"/>
      <c r="K114" s="10"/>
      <c r="L114" s="10"/>
      <c r="M114" s="10"/>
    </row>
    <row r="115" spans="1:13" ht="14.25">
      <c r="A115" s="246"/>
      <c r="B115" s="248"/>
      <c r="C115" s="247"/>
      <c r="D115" s="247"/>
      <c r="E115" s="21"/>
      <c r="F115" s="21"/>
      <c r="G115" s="34"/>
      <c r="H115" s="10"/>
      <c r="I115" s="10"/>
      <c r="J115" s="10"/>
      <c r="K115" s="10"/>
      <c r="L115" s="10"/>
      <c r="M115" s="10"/>
    </row>
    <row r="116" spans="8:13" ht="14.25">
      <c r="H116" s="10"/>
      <c r="I116" s="10"/>
      <c r="J116" s="10"/>
      <c r="K116" s="10"/>
      <c r="L116" s="10"/>
      <c r="M116" s="10"/>
    </row>
    <row r="117" spans="7:13" ht="14.25">
      <c r="G117" s="10"/>
      <c r="H117" s="10"/>
      <c r="I117" s="10"/>
      <c r="J117" s="10"/>
      <c r="K117" s="10"/>
      <c r="L117" s="10"/>
      <c r="M117" s="10"/>
    </row>
    <row r="118" spans="7:13" ht="14.25">
      <c r="G118" s="10"/>
      <c r="H118" s="10"/>
      <c r="I118" s="10"/>
      <c r="J118" s="10"/>
      <c r="K118" s="10"/>
      <c r="L118" s="10"/>
      <c r="M118" s="10"/>
    </row>
    <row r="119" spans="7:13" ht="14.25">
      <c r="G119" s="10"/>
      <c r="H119" s="10"/>
      <c r="I119" s="10"/>
      <c r="J119" s="10"/>
      <c r="K119" s="10"/>
      <c r="L119" s="10"/>
      <c r="M119" s="10"/>
    </row>
    <row r="120" spans="7:13" ht="14.25">
      <c r="G120" s="10"/>
      <c r="H120" s="10"/>
      <c r="I120" s="10"/>
      <c r="J120" s="10"/>
      <c r="K120" s="10"/>
      <c r="L120" s="10"/>
      <c r="M120" s="10"/>
    </row>
    <row r="121" spans="7:13" ht="14.25">
      <c r="G121" s="10"/>
      <c r="H121" s="10"/>
      <c r="I121" s="10"/>
      <c r="J121" s="10"/>
      <c r="K121" s="10"/>
      <c r="L121" s="10"/>
      <c r="M121" s="10"/>
    </row>
    <row r="122" spans="7:13" ht="14.25">
      <c r="G122" s="10"/>
      <c r="H122" s="10"/>
      <c r="I122" s="10"/>
      <c r="J122" s="10"/>
      <c r="K122" s="10"/>
      <c r="L122" s="10"/>
      <c r="M122" s="10"/>
    </row>
    <row r="123" spans="7:13" ht="14.25">
      <c r="G123" s="10"/>
      <c r="H123" s="10"/>
      <c r="I123" s="10"/>
      <c r="J123" s="10"/>
      <c r="K123" s="10"/>
      <c r="L123" s="10"/>
      <c r="M123" s="10"/>
    </row>
    <row r="124" spans="7:13" ht="14.25">
      <c r="G124" s="10"/>
      <c r="H124" s="10"/>
      <c r="I124" s="10"/>
      <c r="J124" s="10"/>
      <c r="K124" s="10"/>
      <c r="L124" s="10"/>
      <c r="M124" s="10"/>
    </row>
    <row r="125" spans="7:13" ht="14.25">
      <c r="G125" s="10"/>
      <c r="H125" s="10"/>
      <c r="I125" s="10"/>
      <c r="J125" s="10"/>
      <c r="K125" s="10"/>
      <c r="L125" s="10"/>
      <c r="M125" s="10"/>
    </row>
    <row r="126" spans="7:13" ht="14.25">
      <c r="G126" s="10"/>
      <c r="H126" s="10"/>
      <c r="I126" s="10"/>
      <c r="J126" s="10"/>
      <c r="K126" s="10"/>
      <c r="L126" s="10"/>
      <c r="M126" s="10"/>
    </row>
    <row r="127" spans="7:13" ht="14.25">
      <c r="G127" s="10"/>
      <c r="H127" s="10"/>
      <c r="I127" s="10"/>
      <c r="J127" s="10"/>
      <c r="K127" s="10"/>
      <c r="L127" s="10"/>
      <c r="M127" s="10"/>
    </row>
    <row r="128" spans="7:13" ht="14.25">
      <c r="G128" s="10"/>
      <c r="H128" s="10"/>
      <c r="I128" s="10"/>
      <c r="J128" s="10"/>
      <c r="K128" s="10"/>
      <c r="L128" s="10"/>
      <c r="M128" s="10"/>
    </row>
    <row r="129" spans="7:13" ht="14.25">
      <c r="G129" s="10"/>
      <c r="H129" s="10"/>
      <c r="I129" s="10"/>
      <c r="J129" s="10"/>
      <c r="K129" s="10"/>
      <c r="L129" s="10"/>
      <c r="M129" s="10"/>
    </row>
    <row r="130" spans="7:13" ht="14.25">
      <c r="G130" s="10"/>
      <c r="H130" s="10"/>
      <c r="I130" s="10"/>
      <c r="J130" s="10"/>
      <c r="K130" s="10"/>
      <c r="L130" s="10"/>
      <c r="M130" s="10"/>
    </row>
    <row r="131" spans="7:13" ht="14.25">
      <c r="G131" s="10"/>
      <c r="H131" s="10"/>
      <c r="I131" s="10"/>
      <c r="J131" s="10"/>
      <c r="K131" s="10"/>
      <c r="L131" s="10"/>
      <c r="M131" s="10"/>
    </row>
    <row r="132" spans="7:13" ht="14.25">
      <c r="G132" s="10"/>
      <c r="H132" s="10"/>
      <c r="I132" s="10"/>
      <c r="J132" s="10"/>
      <c r="K132" s="10"/>
      <c r="L132" s="10"/>
      <c r="M132" s="10"/>
    </row>
    <row r="133" spans="7:13" ht="14.25">
      <c r="G133" s="10"/>
      <c r="H133" s="10"/>
      <c r="I133" s="10"/>
      <c r="J133" s="10"/>
      <c r="K133" s="10"/>
      <c r="L133" s="10"/>
      <c r="M133" s="10"/>
    </row>
    <row r="134" spans="7:13" ht="14.25">
      <c r="G134" s="10"/>
      <c r="H134" s="10"/>
      <c r="I134" s="10"/>
      <c r="J134" s="10"/>
      <c r="K134" s="10"/>
      <c r="L134" s="10"/>
      <c r="M134" s="10"/>
    </row>
    <row r="135" spans="7:13" ht="14.25">
      <c r="G135" s="10"/>
      <c r="H135" s="10"/>
      <c r="I135" s="10"/>
      <c r="J135" s="10"/>
      <c r="K135" s="10"/>
      <c r="L135" s="10"/>
      <c r="M135" s="10"/>
    </row>
    <row r="136" spans="7:13" ht="14.25">
      <c r="G136" s="10"/>
      <c r="H136" s="10"/>
      <c r="I136" s="10"/>
      <c r="J136" s="10"/>
      <c r="K136" s="10"/>
      <c r="L136" s="10"/>
      <c r="M136" s="10"/>
    </row>
    <row r="137" spans="7:13" ht="14.25">
      <c r="G137" s="10"/>
      <c r="H137" s="10"/>
      <c r="I137" s="10"/>
      <c r="J137" s="10"/>
      <c r="K137" s="10"/>
      <c r="L137" s="10"/>
      <c r="M137" s="10"/>
    </row>
    <row r="138" spans="7:13" ht="14.25">
      <c r="G138" s="10"/>
      <c r="H138" s="10"/>
      <c r="I138" s="10"/>
      <c r="J138" s="10"/>
      <c r="K138" s="10"/>
      <c r="L138" s="10"/>
      <c r="M138" s="10"/>
    </row>
    <row r="139" spans="7:13" ht="14.25">
      <c r="G139" s="10"/>
      <c r="H139" s="10"/>
      <c r="I139" s="10"/>
      <c r="J139" s="10"/>
      <c r="K139" s="10"/>
      <c r="L139" s="10"/>
      <c r="M139" s="10"/>
    </row>
    <row r="140" spans="7:13" ht="14.25">
      <c r="G140" s="10"/>
      <c r="H140" s="10"/>
      <c r="I140" s="10"/>
      <c r="J140" s="10"/>
      <c r="K140" s="10"/>
      <c r="L140" s="10"/>
      <c r="M140" s="10"/>
    </row>
    <row r="141" spans="7:13" ht="14.25">
      <c r="G141" s="10"/>
      <c r="H141" s="10"/>
      <c r="I141" s="10"/>
      <c r="J141" s="10"/>
      <c r="K141" s="10"/>
      <c r="L141" s="10"/>
      <c r="M141" s="10"/>
    </row>
    <row r="142" spans="7:13" ht="14.25">
      <c r="G142" s="10"/>
      <c r="H142" s="10"/>
      <c r="I142" s="10"/>
      <c r="J142" s="10"/>
      <c r="K142" s="10"/>
      <c r="L142" s="10"/>
      <c r="M142" s="10"/>
    </row>
    <row r="143" spans="7:13" ht="14.25">
      <c r="G143" s="10"/>
      <c r="H143" s="10"/>
      <c r="I143" s="10"/>
      <c r="J143" s="10"/>
      <c r="K143" s="10"/>
      <c r="L143" s="10"/>
      <c r="M143" s="10"/>
    </row>
    <row r="144" spans="7:13" ht="14.25">
      <c r="G144" s="10"/>
      <c r="H144" s="10"/>
      <c r="I144" s="10"/>
      <c r="J144" s="10"/>
      <c r="K144" s="10"/>
      <c r="L144" s="10"/>
      <c r="M144" s="10"/>
    </row>
    <row r="145" spans="7:13" ht="14.25">
      <c r="G145" s="10"/>
      <c r="H145" s="10"/>
      <c r="I145" s="10"/>
      <c r="J145" s="10"/>
      <c r="K145" s="10"/>
      <c r="L145" s="10"/>
      <c r="M145" s="10"/>
    </row>
    <row r="146" spans="7:13" ht="14.25">
      <c r="G146" s="10"/>
      <c r="H146" s="10"/>
      <c r="I146" s="10"/>
      <c r="J146" s="10"/>
      <c r="K146" s="10"/>
      <c r="L146" s="10"/>
      <c r="M146" s="10"/>
    </row>
    <row r="147" spans="7:13" ht="14.25">
      <c r="G147" s="10"/>
      <c r="H147" s="10"/>
      <c r="I147" s="10"/>
      <c r="J147" s="10"/>
      <c r="K147" s="10"/>
      <c r="L147" s="10"/>
      <c r="M147" s="10"/>
    </row>
    <row r="148" spans="7:13" ht="14.25">
      <c r="G148" s="10"/>
      <c r="H148" s="10"/>
      <c r="I148" s="10"/>
      <c r="J148" s="10"/>
      <c r="K148" s="10"/>
      <c r="L148" s="10"/>
      <c r="M148" s="10"/>
    </row>
    <row r="149" spans="7:13" ht="14.25">
      <c r="G149" s="10"/>
      <c r="H149" s="10"/>
      <c r="I149" s="10"/>
      <c r="J149" s="10"/>
      <c r="K149" s="10"/>
      <c r="L149" s="10"/>
      <c r="M149" s="10"/>
    </row>
    <row r="150" spans="7:13" ht="14.25">
      <c r="G150" s="10"/>
      <c r="H150" s="10"/>
      <c r="I150" s="10"/>
      <c r="J150" s="10"/>
      <c r="K150" s="10"/>
      <c r="L150" s="10"/>
      <c r="M150" s="10"/>
    </row>
    <row r="151" spans="7:13" ht="14.25">
      <c r="G151" s="10"/>
      <c r="H151" s="10"/>
      <c r="I151" s="10"/>
      <c r="J151" s="10"/>
      <c r="K151" s="10"/>
      <c r="L151" s="10"/>
      <c r="M151" s="10"/>
    </row>
    <row r="152" ht="14.25">
      <c r="M152" s="10"/>
    </row>
  </sheetData>
  <mergeCells count="307">
    <mergeCell ref="O12:O13"/>
    <mergeCell ref="P12:P13"/>
    <mergeCell ref="P10:P11"/>
    <mergeCell ref="Q10:Q11"/>
    <mergeCell ref="R10:R11"/>
    <mergeCell ref="Q12:Q13"/>
    <mergeCell ref="R12:R13"/>
    <mergeCell ref="Q6:Q7"/>
    <mergeCell ref="R6:R7"/>
    <mergeCell ref="Q8:Q9"/>
    <mergeCell ref="R8:R9"/>
    <mergeCell ref="C8:C9"/>
    <mergeCell ref="D8:D9"/>
    <mergeCell ref="O8:O9"/>
    <mergeCell ref="P8:P9"/>
    <mergeCell ref="Q2:Q3"/>
    <mergeCell ref="R2:R3"/>
    <mergeCell ref="A4:A5"/>
    <mergeCell ref="B4:B5"/>
    <mergeCell ref="C4:C5"/>
    <mergeCell ref="D4:D5"/>
    <mergeCell ref="O4:O5"/>
    <mergeCell ref="P4:P5"/>
    <mergeCell ref="Q4:Q5"/>
    <mergeCell ref="R4:R5"/>
    <mergeCell ref="P2:P3"/>
    <mergeCell ref="A6:A7"/>
    <mergeCell ref="B6:B7"/>
    <mergeCell ref="C6:C7"/>
    <mergeCell ref="D6:D7"/>
    <mergeCell ref="O6:O7"/>
    <mergeCell ref="P6:P7"/>
    <mergeCell ref="D10:D11"/>
    <mergeCell ref="A44:A45"/>
    <mergeCell ref="O2:O3"/>
    <mergeCell ref="A8:A9"/>
    <mergeCell ref="B8:B9"/>
    <mergeCell ref="O10:O11"/>
    <mergeCell ref="A12:A13"/>
    <mergeCell ref="B12:B13"/>
    <mergeCell ref="C12:C13"/>
    <mergeCell ref="D12:D13"/>
    <mergeCell ref="R42:R43"/>
    <mergeCell ref="B42:B43"/>
    <mergeCell ref="C44:D45"/>
    <mergeCell ref="A2:A3"/>
    <mergeCell ref="B2:B3"/>
    <mergeCell ref="C2:C3"/>
    <mergeCell ref="D2:D3"/>
    <mergeCell ref="A10:A11"/>
    <mergeCell ref="B10:B11"/>
    <mergeCell ref="C10:C11"/>
    <mergeCell ref="Q42:Q43"/>
    <mergeCell ref="A42:A43"/>
    <mergeCell ref="C42:C43"/>
    <mergeCell ref="D42:D43"/>
    <mergeCell ref="O42:O43"/>
    <mergeCell ref="P42:P43"/>
    <mergeCell ref="A46:A47"/>
    <mergeCell ref="C46:C47"/>
    <mergeCell ref="D46:D47"/>
    <mergeCell ref="B44:B45"/>
    <mergeCell ref="R46:R47"/>
    <mergeCell ref="A48:A49"/>
    <mergeCell ref="C48:C49"/>
    <mergeCell ref="D48:D49"/>
    <mergeCell ref="O48:O49"/>
    <mergeCell ref="P48:P49"/>
    <mergeCell ref="R48:R49"/>
    <mergeCell ref="B46:B47"/>
    <mergeCell ref="B48:B49"/>
    <mergeCell ref="Q46:Q47"/>
    <mergeCell ref="R54:R55"/>
    <mergeCell ref="R50:R51"/>
    <mergeCell ref="A52:A53"/>
    <mergeCell ref="O52:O53"/>
    <mergeCell ref="P52:P53"/>
    <mergeCell ref="R52:R53"/>
    <mergeCell ref="B50:B51"/>
    <mergeCell ref="B52:B53"/>
    <mergeCell ref="A50:A51"/>
    <mergeCell ref="C50:C51"/>
    <mergeCell ref="R56:R57"/>
    <mergeCell ref="B54:B55"/>
    <mergeCell ref="B56:B57"/>
    <mergeCell ref="A70:A71"/>
    <mergeCell ref="C70:C71"/>
    <mergeCell ref="D70:D71"/>
    <mergeCell ref="B70:B71"/>
    <mergeCell ref="A56:A57"/>
    <mergeCell ref="O56:O57"/>
    <mergeCell ref="A54:A55"/>
    <mergeCell ref="R74:R75"/>
    <mergeCell ref="O74:P75"/>
    <mergeCell ref="A72:A73"/>
    <mergeCell ref="O70:O71"/>
    <mergeCell ref="P70:P71"/>
    <mergeCell ref="R70:R71"/>
    <mergeCell ref="B72:B73"/>
    <mergeCell ref="C72:D73"/>
    <mergeCell ref="R78:R79"/>
    <mergeCell ref="B78:B79"/>
    <mergeCell ref="A76:A77"/>
    <mergeCell ref="C76:C77"/>
    <mergeCell ref="D76:D77"/>
    <mergeCell ref="O76:O77"/>
    <mergeCell ref="P76:P77"/>
    <mergeCell ref="Q80:Q81"/>
    <mergeCell ref="A78:A79"/>
    <mergeCell ref="C78:C79"/>
    <mergeCell ref="D78:D79"/>
    <mergeCell ref="C80:D81"/>
    <mergeCell ref="P80:P81"/>
    <mergeCell ref="P84:P85"/>
    <mergeCell ref="R84:R85"/>
    <mergeCell ref="B82:B83"/>
    <mergeCell ref="B84:B85"/>
    <mergeCell ref="O82:P83"/>
    <mergeCell ref="C82:D83"/>
    <mergeCell ref="A23:A24"/>
    <mergeCell ref="B23:B24"/>
    <mergeCell ref="C23:C24"/>
    <mergeCell ref="R82:R83"/>
    <mergeCell ref="A82:A83"/>
    <mergeCell ref="R80:R81"/>
    <mergeCell ref="B80:B81"/>
    <mergeCell ref="R76:R77"/>
    <mergeCell ref="B74:B75"/>
    <mergeCell ref="B76:B77"/>
    <mergeCell ref="P21:P22"/>
    <mergeCell ref="Q21:Q22"/>
    <mergeCell ref="R21:R22"/>
    <mergeCell ref="O23:O24"/>
    <mergeCell ref="P23:P24"/>
    <mergeCell ref="Q23:Q24"/>
    <mergeCell ref="R23:R24"/>
    <mergeCell ref="O21:O22"/>
    <mergeCell ref="A25:A26"/>
    <mergeCell ref="B25:B26"/>
    <mergeCell ref="C25:D26"/>
    <mergeCell ref="O25:O26"/>
    <mergeCell ref="P25:P26"/>
    <mergeCell ref="Q25:Q26"/>
    <mergeCell ref="R25:R26"/>
    <mergeCell ref="B27:B28"/>
    <mergeCell ref="C27:C28"/>
    <mergeCell ref="D27:D28"/>
    <mergeCell ref="O27:O28"/>
    <mergeCell ref="P27:P28"/>
    <mergeCell ref="Q27:Q28"/>
    <mergeCell ref="R27:R28"/>
    <mergeCell ref="P29:P30"/>
    <mergeCell ref="Q29:Q30"/>
    <mergeCell ref="R29:R30"/>
    <mergeCell ref="B29:B30"/>
    <mergeCell ref="C29:C30"/>
    <mergeCell ref="D29:D30"/>
    <mergeCell ref="O29:O30"/>
    <mergeCell ref="R33:R34"/>
    <mergeCell ref="A29:A30"/>
    <mergeCell ref="A33:A34"/>
    <mergeCell ref="R31:R32"/>
    <mergeCell ref="Q31:Q32"/>
    <mergeCell ref="P31:P32"/>
    <mergeCell ref="O31:O32"/>
    <mergeCell ref="D31:D32"/>
    <mergeCell ref="B33:B34"/>
    <mergeCell ref="D33:D34"/>
    <mergeCell ref="O33:O34"/>
    <mergeCell ref="D97:D98"/>
    <mergeCell ref="A80:A81"/>
    <mergeCell ref="O80:O81"/>
    <mergeCell ref="C33:C34"/>
    <mergeCell ref="A84:A85"/>
    <mergeCell ref="C84:C85"/>
    <mergeCell ref="D84:D85"/>
    <mergeCell ref="O84:O85"/>
    <mergeCell ref="O46:P47"/>
    <mergeCell ref="B31:B32"/>
    <mergeCell ref="Q33:Q34"/>
    <mergeCell ref="Q78:Q79"/>
    <mergeCell ref="Q48:Q49"/>
    <mergeCell ref="Q50:Q51"/>
    <mergeCell ref="Q52:Q53"/>
    <mergeCell ref="Q54:Q55"/>
    <mergeCell ref="Q56:Q57"/>
    <mergeCell ref="D50:D51"/>
    <mergeCell ref="Q70:Q71"/>
    <mergeCell ref="P99:P100"/>
    <mergeCell ref="Q99:Q100"/>
    <mergeCell ref="R99:R100"/>
    <mergeCell ref="C31:C32"/>
    <mergeCell ref="Q82:Q83"/>
    <mergeCell ref="Q84:Q85"/>
    <mergeCell ref="Q74:Q75"/>
    <mergeCell ref="Q76:Q77"/>
    <mergeCell ref="C97:C98"/>
    <mergeCell ref="P33:P34"/>
    <mergeCell ref="A101:A102"/>
    <mergeCell ref="B101:B102"/>
    <mergeCell ref="C101:D102"/>
    <mergeCell ref="O97:O98"/>
    <mergeCell ref="O99:O100"/>
    <mergeCell ref="A97:A98"/>
    <mergeCell ref="B97:B98"/>
    <mergeCell ref="P97:P98"/>
    <mergeCell ref="Q97:Q98"/>
    <mergeCell ref="R97:R98"/>
    <mergeCell ref="B103:B104"/>
    <mergeCell ref="C103:C104"/>
    <mergeCell ref="D103:D104"/>
    <mergeCell ref="O103:O104"/>
    <mergeCell ref="P103:P104"/>
    <mergeCell ref="Q103:Q104"/>
    <mergeCell ref="R103:R104"/>
    <mergeCell ref="A105:A106"/>
    <mergeCell ref="B105:B106"/>
    <mergeCell ref="C105:C106"/>
    <mergeCell ref="D105:D106"/>
    <mergeCell ref="B107:B108"/>
    <mergeCell ref="C107:C108"/>
    <mergeCell ref="D107:D108"/>
    <mergeCell ref="O107:O108"/>
    <mergeCell ref="A109:A110"/>
    <mergeCell ref="B109:B110"/>
    <mergeCell ref="C109:C110"/>
    <mergeCell ref="D109:D110"/>
    <mergeCell ref="R109:R110"/>
    <mergeCell ref="O105:P106"/>
    <mergeCell ref="P107:P108"/>
    <mergeCell ref="Q107:Q108"/>
    <mergeCell ref="R107:R108"/>
    <mergeCell ref="O109:O110"/>
    <mergeCell ref="P109:P110"/>
    <mergeCell ref="Q109:Q110"/>
    <mergeCell ref="Q105:Q106"/>
    <mergeCell ref="R105:R106"/>
    <mergeCell ref="C52:D53"/>
    <mergeCell ref="O78:O79"/>
    <mergeCell ref="P78:P79"/>
    <mergeCell ref="O50:O51"/>
    <mergeCell ref="O54:P55"/>
    <mergeCell ref="P50:P51"/>
    <mergeCell ref="P56:P57"/>
    <mergeCell ref="C54:C55"/>
    <mergeCell ref="D54:D55"/>
    <mergeCell ref="C56:D57"/>
    <mergeCell ref="A15:A16"/>
    <mergeCell ref="B15:B16"/>
    <mergeCell ref="C15:C16"/>
    <mergeCell ref="D15:D16"/>
    <mergeCell ref="A17:A18"/>
    <mergeCell ref="B17:B18"/>
    <mergeCell ref="C17:C18"/>
    <mergeCell ref="D17:D18"/>
    <mergeCell ref="A36:A37"/>
    <mergeCell ref="B36:B37"/>
    <mergeCell ref="C36:C37"/>
    <mergeCell ref="D36:D37"/>
    <mergeCell ref="A38:A39"/>
    <mergeCell ref="B38:B39"/>
    <mergeCell ref="C38:C39"/>
    <mergeCell ref="D38:D39"/>
    <mergeCell ref="A59:A60"/>
    <mergeCell ref="B59:B60"/>
    <mergeCell ref="C59:C60"/>
    <mergeCell ref="D59:D60"/>
    <mergeCell ref="C89:C90"/>
    <mergeCell ref="D89:D90"/>
    <mergeCell ref="B89:B90"/>
    <mergeCell ref="A61:A67"/>
    <mergeCell ref="B61:B67"/>
    <mergeCell ref="A74:A75"/>
    <mergeCell ref="C74:C75"/>
    <mergeCell ref="D74:D75"/>
    <mergeCell ref="A87:A88"/>
    <mergeCell ref="B87:B88"/>
    <mergeCell ref="C87:C88"/>
    <mergeCell ref="D87:D88"/>
    <mergeCell ref="D23:D24"/>
    <mergeCell ref="A114:A115"/>
    <mergeCell ref="B114:B115"/>
    <mergeCell ref="C114:C115"/>
    <mergeCell ref="D114:D115"/>
    <mergeCell ref="A112:A113"/>
    <mergeCell ref="B112:B113"/>
    <mergeCell ref="C112:C113"/>
    <mergeCell ref="D112:D113"/>
    <mergeCell ref="A89:A91"/>
    <mergeCell ref="O87:O88"/>
    <mergeCell ref="P87:P88"/>
    <mergeCell ref="O89:O90"/>
    <mergeCell ref="P89:P90"/>
    <mergeCell ref="O91:O92"/>
    <mergeCell ref="P91:P92"/>
    <mergeCell ref="O93:O94"/>
    <mergeCell ref="P93:P94"/>
    <mergeCell ref="C61:C62"/>
    <mergeCell ref="D61:D62"/>
    <mergeCell ref="O59:O60"/>
    <mergeCell ref="O61:O62"/>
    <mergeCell ref="O63:O64"/>
    <mergeCell ref="O65:O66"/>
    <mergeCell ref="P59:P60"/>
    <mergeCell ref="P61:P62"/>
    <mergeCell ref="P63:P64"/>
    <mergeCell ref="P65:P66"/>
  </mergeCells>
  <printOptions/>
  <pageMargins left="0.75" right="0.75" top="1" bottom="1" header="0.512" footer="0.512"/>
  <pageSetup horizontalDpi="600" verticalDpi="600" orientation="portrait" paperSize="9" scale="65" r:id="rId1"/>
  <headerFooter alignWithMargins="0">
    <oddHeader>&amp;Lジュニアサーキット宮崎大会&amp;R平成17年12月10日11日</oddHeader>
  </headerFooter>
  <rowBreaks count="1" manualBreakCount="1">
    <brk id="67" min="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SheetLayoutView="100" workbookViewId="0" topLeftCell="B1">
      <selection activeCell="L72" sqref="L72"/>
    </sheetView>
  </sheetViews>
  <sheetFormatPr defaultColWidth="9.09765625" defaultRowHeight="15"/>
  <cols>
    <col min="1" max="1" width="3.796875" style="0" hidden="1" customWidth="1"/>
    <col min="2" max="2" width="3.69921875" style="0" customWidth="1"/>
    <col min="3" max="3" width="9.09765625" style="2" customWidth="1"/>
    <col min="4" max="4" width="1.2890625" style="2" customWidth="1"/>
    <col min="5" max="5" width="9.09765625" style="2" customWidth="1"/>
    <col min="6" max="6" width="1.203125" style="2" customWidth="1"/>
    <col min="7" max="14" width="2.59765625" style="57" customWidth="1"/>
    <col min="15" max="15" width="3.8984375" style="57" customWidth="1"/>
    <col min="16" max="16" width="4.19921875" style="57" customWidth="1"/>
    <col min="17" max="17" width="3.19921875" style="57" customWidth="1"/>
  </cols>
  <sheetData>
    <row r="1" spans="3:17" ht="14.25">
      <c r="C1" s="56" t="s">
        <v>0</v>
      </c>
      <c r="E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5:17" ht="14.25">
      <c r="E2" s="57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" ht="14.25">
      <c r="B3">
        <v>1</v>
      </c>
      <c r="C3" s="2" t="s">
        <v>1</v>
      </c>
    </row>
    <row r="4" spans="2:16" ht="14.25">
      <c r="B4" s="1"/>
      <c r="C4" s="58" t="s">
        <v>2</v>
      </c>
      <c r="D4" s="267" t="s">
        <v>3</v>
      </c>
      <c r="E4" s="269"/>
      <c r="F4" s="268"/>
      <c r="G4" s="267">
        <v>1</v>
      </c>
      <c r="H4" s="268"/>
      <c r="I4" s="267">
        <v>2</v>
      </c>
      <c r="J4" s="268"/>
      <c r="K4" s="267">
        <v>3</v>
      </c>
      <c r="L4" s="268"/>
      <c r="M4" s="267" t="s">
        <v>4</v>
      </c>
      <c r="N4" s="268"/>
      <c r="O4" s="59" t="s">
        <v>5</v>
      </c>
      <c r="P4" s="59" t="s">
        <v>6</v>
      </c>
    </row>
    <row r="5" spans="1:16" ht="14.25">
      <c r="A5" s="256">
        <v>44</v>
      </c>
      <c r="B5" s="257">
        <v>1</v>
      </c>
      <c r="C5" s="60" t="str">
        <f>IF(A5="","",VLOOKUP(A5,'[3]男子D集計'!$E$15:$L$201,2,0))</f>
        <v>徳重　孝典</v>
      </c>
      <c r="D5" s="60" t="s">
        <v>7</v>
      </c>
      <c r="E5" s="61" t="str">
        <f>IF(A5="","",VLOOKUP(A5,'[3]男子D集計'!$E$15:$L$201,4,0))</f>
        <v>鹿児島商業高校</v>
      </c>
      <c r="F5" s="62" t="s">
        <v>8</v>
      </c>
      <c r="G5" s="259"/>
      <c r="H5" s="260"/>
      <c r="I5" s="23">
        <v>6</v>
      </c>
      <c r="J5" s="63">
        <v>1</v>
      </c>
      <c r="K5" s="23">
        <v>6</v>
      </c>
      <c r="L5" s="63">
        <v>0</v>
      </c>
      <c r="M5" s="263">
        <v>2</v>
      </c>
      <c r="N5" s="264"/>
      <c r="O5" s="252"/>
      <c r="P5" s="254">
        <v>1</v>
      </c>
    </row>
    <row r="6" spans="1:16" ht="14.25">
      <c r="A6" s="256"/>
      <c r="B6" s="258"/>
      <c r="C6" s="65" t="str">
        <f>IF(A5="","",VLOOKUP(A5,'[3]男子D集計'!$E$15:$L$201,3,0))</f>
        <v>中村　淳一</v>
      </c>
      <c r="D6" s="65" t="s">
        <v>7</v>
      </c>
      <c r="E6" s="66" t="str">
        <f>IF(A5="","",VLOOKUP(A5,'[3]男子D集計'!$E$15:$L$201,5,0))</f>
        <v>鹿児島商業高校</v>
      </c>
      <c r="F6" s="67" t="s">
        <v>8</v>
      </c>
      <c r="G6" s="261"/>
      <c r="H6" s="262"/>
      <c r="I6" s="68"/>
      <c r="J6" s="69"/>
      <c r="K6" s="68"/>
      <c r="L6" s="69"/>
      <c r="M6" s="265"/>
      <c r="N6" s="266"/>
      <c r="O6" s="253"/>
      <c r="P6" s="255"/>
    </row>
    <row r="7" spans="1:16" ht="14.25">
      <c r="A7" s="256">
        <v>54</v>
      </c>
      <c r="B7" s="257">
        <v>2</v>
      </c>
      <c r="C7" s="60" t="str">
        <f>IF(A7="","",VLOOKUP(A7,'[3]男子D集計'!$E$15:$L$201,2,0))</f>
        <v>森野　裕貴</v>
      </c>
      <c r="D7" s="60" t="s">
        <v>7</v>
      </c>
      <c r="E7" s="61" t="str">
        <f>IF(A7="","",VLOOKUP(A7,'[3]男子D集計'!$E$15:$L$201,4,0))</f>
        <v>別府青山高校</v>
      </c>
      <c r="F7" s="62" t="s">
        <v>8</v>
      </c>
      <c r="G7" s="23">
        <v>1</v>
      </c>
      <c r="H7" s="64">
        <f>IF(I5="","",I5)</f>
        <v>6</v>
      </c>
      <c r="I7" s="259"/>
      <c r="J7" s="260"/>
      <c r="K7" s="23">
        <v>6</v>
      </c>
      <c r="L7" s="63">
        <v>0</v>
      </c>
      <c r="M7" s="263">
        <v>1</v>
      </c>
      <c r="N7" s="264"/>
      <c r="O7" s="252"/>
      <c r="P7" s="254">
        <v>2</v>
      </c>
    </row>
    <row r="8" spans="1:16" ht="14.25">
      <c r="A8" s="256"/>
      <c r="B8" s="258"/>
      <c r="C8" s="65" t="str">
        <f>IF(A7="","",VLOOKUP(A7,'[3]男子D集計'!$E$15:$L$201,3,0))</f>
        <v>江里　健太</v>
      </c>
      <c r="D8" s="65" t="s">
        <v>7</v>
      </c>
      <c r="E8" s="66" t="str">
        <f>IF(A7="","",VLOOKUP(A7,'[3]男子D集計'!$E$15:$L$201,5,0))</f>
        <v>別府青山高校</v>
      </c>
      <c r="F8" s="67" t="s">
        <v>8</v>
      </c>
      <c r="G8" s="68"/>
      <c r="H8" s="70">
        <f>IF(I6="","",I6)</f>
      </c>
      <c r="I8" s="261"/>
      <c r="J8" s="262"/>
      <c r="K8" s="68"/>
      <c r="L8" s="69"/>
      <c r="M8" s="265"/>
      <c r="N8" s="266"/>
      <c r="O8" s="253"/>
      <c r="P8" s="255"/>
    </row>
    <row r="9" spans="1:16" ht="14.25">
      <c r="A9" s="256">
        <v>57</v>
      </c>
      <c r="B9" s="257">
        <v>3</v>
      </c>
      <c r="C9" s="60" t="str">
        <f>IF(A9="","",VLOOKUP(A9,'[3]男子D集計'!$E$15:$L$201,2,0))</f>
        <v>汐満　陽平</v>
      </c>
      <c r="D9" s="60" t="s">
        <v>7</v>
      </c>
      <c r="E9" s="61" t="str">
        <f>IF(A9="","",VLOOKUP(A9,'[3]男子D集計'!$E$15:$L$201,4,0))</f>
        <v>小林工業高校</v>
      </c>
      <c r="F9" s="62" t="s">
        <v>8</v>
      </c>
      <c r="G9" s="23">
        <v>0</v>
      </c>
      <c r="H9" s="63">
        <f>IF(K5="","",K5)</f>
        <v>6</v>
      </c>
      <c r="I9" s="23">
        <f>IF(L7="","",L7)</f>
        <v>0</v>
      </c>
      <c r="J9" s="64">
        <f>IF(K7="","",K7)</f>
        <v>6</v>
      </c>
      <c r="K9" s="259"/>
      <c r="L9" s="260"/>
      <c r="M9" s="263">
        <v>0</v>
      </c>
      <c r="N9" s="264"/>
      <c r="O9" s="252"/>
      <c r="P9" s="254">
        <v>3</v>
      </c>
    </row>
    <row r="10" spans="1:16" ht="14.25">
      <c r="A10" s="256"/>
      <c r="B10" s="258"/>
      <c r="C10" s="65" t="str">
        <f>IF(A9="","",VLOOKUP(A9,'[3]男子D集計'!$E$15:$L$201,3,0))</f>
        <v>真添　龍之介</v>
      </c>
      <c r="D10" s="65" t="s">
        <v>7</v>
      </c>
      <c r="E10" s="66" t="str">
        <f>IF(A9="","",VLOOKUP(A9,'[3]男子D集計'!$E$15:$L$201,5,0))</f>
        <v>小林工業高校</v>
      </c>
      <c r="F10" s="67" t="s">
        <v>8</v>
      </c>
      <c r="G10" s="68"/>
      <c r="H10" s="69">
        <f>IF(K6="","",K6)</f>
      </c>
      <c r="I10" s="68">
        <f>IF(L8="","",L8)</f>
      </c>
      <c r="J10" s="70">
        <f>IF(K8="","",K8)</f>
      </c>
      <c r="K10" s="261"/>
      <c r="L10" s="262"/>
      <c r="M10" s="265"/>
      <c r="N10" s="266"/>
      <c r="O10" s="253"/>
      <c r="P10" s="255"/>
    </row>
    <row r="12" spans="2:3" ht="14.25">
      <c r="B12">
        <v>2</v>
      </c>
      <c r="C12" s="2" t="s">
        <v>9</v>
      </c>
    </row>
    <row r="13" spans="2:16" ht="14.25">
      <c r="B13" s="1"/>
      <c r="C13" s="58" t="s">
        <v>2</v>
      </c>
      <c r="D13" s="267" t="s">
        <v>3</v>
      </c>
      <c r="E13" s="269"/>
      <c r="F13" s="268"/>
      <c r="G13" s="267">
        <v>1</v>
      </c>
      <c r="H13" s="268"/>
      <c r="I13" s="267">
        <v>2</v>
      </c>
      <c r="J13" s="268"/>
      <c r="K13" s="267">
        <v>3</v>
      </c>
      <c r="L13" s="268"/>
      <c r="M13" s="267" t="s">
        <v>4</v>
      </c>
      <c r="N13" s="268"/>
      <c r="O13" s="59" t="s">
        <v>5</v>
      </c>
      <c r="P13" s="59" t="s">
        <v>6</v>
      </c>
    </row>
    <row r="14" spans="1:16" ht="14.25">
      <c r="A14" s="256">
        <v>50</v>
      </c>
      <c r="B14" s="257">
        <v>1</v>
      </c>
      <c r="C14" s="60" t="str">
        <f>IF(A14="","",VLOOKUP(A14,'[3]男子D集計'!$E$15:$L$201,2,0))</f>
        <v>恒松　源太</v>
      </c>
      <c r="D14" s="60" t="s">
        <v>7</v>
      </c>
      <c r="E14" s="61" t="str">
        <f>IF(A14="","",VLOOKUP(A14,'[3]男子D集計'!$E$15:$L$201,4,0))</f>
        <v>別府青山高校</v>
      </c>
      <c r="F14" s="62" t="s">
        <v>8</v>
      </c>
      <c r="G14" s="259"/>
      <c r="H14" s="260"/>
      <c r="I14" s="23">
        <v>6</v>
      </c>
      <c r="J14" s="63">
        <v>3</v>
      </c>
      <c r="K14" s="23">
        <v>6</v>
      </c>
      <c r="L14" s="63">
        <v>3</v>
      </c>
      <c r="M14" s="263">
        <v>2</v>
      </c>
      <c r="N14" s="264"/>
      <c r="O14" s="252"/>
      <c r="P14" s="254">
        <v>1</v>
      </c>
    </row>
    <row r="15" spans="1:16" ht="14.25">
      <c r="A15" s="256"/>
      <c r="B15" s="258"/>
      <c r="C15" s="65" t="str">
        <f>IF(A14="","",VLOOKUP(A14,'[3]男子D集計'!$E$15:$L$201,3,0))</f>
        <v>寺本　桂祐</v>
      </c>
      <c r="D15" s="65" t="s">
        <v>7</v>
      </c>
      <c r="E15" s="66" t="str">
        <f>IF(A14="","",VLOOKUP(A14,'[3]男子D集計'!$E$15:$L$201,5,0))</f>
        <v>別府青山高校</v>
      </c>
      <c r="F15" s="67" t="s">
        <v>8</v>
      </c>
      <c r="G15" s="261"/>
      <c r="H15" s="262"/>
      <c r="I15" s="68"/>
      <c r="J15" s="69"/>
      <c r="K15" s="68"/>
      <c r="L15" s="69"/>
      <c r="M15" s="265"/>
      <c r="N15" s="266"/>
      <c r="O15" s="253"/>
      <c r="P15" s="255"/>
    </row>
    <row r="16" spans="1:16" ht="14.25">
      <c r="A16" s="256">
        <v>45</v>
      </c>
      <c r="B16" s="257">
        <v>2</v>
      </c>
      <c r="C16" s="60" t="str">
        <f>IF(A16="","",VLOOKUP(A16,'[3]男子D集計'!$E$15:$L$201,2,0))</f>
        <v>日高　由其</v>
      </c>
      <c r="D16" s="60" t="s">
        <v>7</v>
      </c>
      <c r="E16" s="61" t="str">
        <f>IF(A16="","",VLOOKUP(A16,'[3]男子D集計'!$E$15:$L$201,4,0))</f>
        <v>鹿児島商業高校</v>
      </c>
      <c r="F16" s="62" t="s">
        <v>8</v>
      </c>
      <c r="G16" s="23">
        <v>3</v>
      </c>
      <c r="H16" s="64">
        <f>IF(I14="","",I14)</f>
        <v>6</v>
      </c>
      <c r="I16" s="259"/>
      <c r="J16" s="260"/>
      <c r="K16" s="23">
        <v>6</v>
      </c>
      <c r="L16" s="63">
        <v>1</v>
      </c>
      <c r="M16" s="263">
        <v>1</v>
      </c>
      <c r="N16" s="264"/>
      <c r="O16" s="252"/>
      <c r="P16" s="254">
        <v>2</v>
      </c>
    </row>
    <row r="17" spans="1:16" ht="14.25">
      <c r="A17" s="256"/>
      <c r="B17" s="258"/>
      <c r="C17" s="65" t="str">
        <f>IF(A16="","",VLOOKUP(A16,'[3]男子D集計'!$E$15:$L$201,3,0))</f>
        <v>竹之内　源</v>
      </c>
      <c r="D17" s="65" t="s">
        <v>7</v>
      </c>
      <c r="E17" s="66" t="str">
        <f>IF(A16="","",VLOOKUP(A16,'[3]男子D集計'!$E$15:$L$201,5,0))</f>
        <v>鹿児島商業高校</v>
      </c>
      <c r="F17" s="67" t="s">
        <v>8</v>
      </c>
      <c r="G17" s="68">
        <f>IF(J15="","",J15)</f>
      </c>
      <c r="H17" s="70">
        <f>IF(I15="","",I15)</f>
      </c>
      <c r="I17" s="261"/>
      <c r="J17" s="262"/>
      <c r="K17" s="68"/>
      <c r="L17" s="69"/>
      <c r="M17" s="265"/>
      <c r="N17" s="266"/>
      <c r="O17" s="253"/>
      <c r="P17" s="255"/>
    </row>
    <row r="18" spans="1:16" ht="14.25">
      <c r="A18" s="256">
        <v>66</v>
      </c>
      <c r="B18" s="257">
        <v>3</v>
      </c>
      <c r="C18" s="60" t="str">
        <f>IF(A18="","",VLOOKUP(A18,'[3]男子D集計'!$E$15:$L$201,2,0))</f>
        <v>丸山　師生</v>
      </c>
      <c r="D18" s="60" t="s">
        <v>7</v>
      </c>
      <c r="E18" s="61" t="str">
        <f>IF(A18="","",VLOOKUP(A18,'[3]男子D集計'!$E$15:$L$201,4,0))</f>
        <v>鹿児島実業高校</v>
      </c>
      <c r="F18" s="62" t="s">
        <v>8</v>
      </c>
      <c r="G18" s="23">
        <v>3</v>
      </c>
      <c r="H18" s="63">
        <f>IF(K14="","",K14)</f>
        <v>6</v>
      </c>
      <c r="I18" s="23">
        <f>IF(L16="","",L16)</f>
        <v>1</v>
      </c>
      <c r="J18" s="64">
        <f>IF(K16="","",K16)</f>
        <v>6</v>
      </c>
      <c r="K18" s="259"/>
      <c r="L18" s="260"/>
      <c r="M18" s="263">
        <v>0</v>
      </c>
      <c r="N18" s="264"/>
      <c r="O18" s="252"/>
      <c r="P18" s="254">
        <v>3</v>
      </c>
    </row>
    <row r="19" spans="1:16" ht="14.25">
      <c r="A19" s="256"/>
      <c r="B19" s="258"/>
      <c r="C19" s="65" t="str">
        <f>IF(A18="","",VLOOKUP(A18,'[3]男子D集計'!$E$15:$L$201,3,0))</f>
        <v>新村　諒太</v>
      </c>
      <c r="D19" s="65" t="s">
        <v>7</v>
      </c>
      <c r="E19" s="66" t="str">
        <f>IF(A18="","",VLOOKUP(A18,'[3]男子D集計'!$E$15:$L$201,5,0))</f>
        <v>鹿児島実業高校</v>
      </c>
      <c r="F19" s="67" t="s">
        <v>8</v>
      </c>
      <c r="G19" s="68">
        <f>IF(L15="","",L15)</f>
      </c>
      <c r="H19" s="69">
        <f>IF(K15="","",K15)</f>
      </c>
      <c r="I19" s="68">
        <f>IF(L17="","",L17)</f>
      </c>
      <c r="J19" s="70">
        <f>IF(K17="","",K17)</f>
      </c>
      <c r="K19" s="261"/>
      <c r="L19" s="262"/>
      <c r="M19" s="265"/>
      <c r="N19" s="266"/>
      <c r="O19" s="253"/>
      <c r="P19" s="255"/>
    </row>
    <row r="21" spans="2:3" ht="14.25">
      <c r="B21">
        <v>3</v>
      </c>
      <c r="C21" s="2" t="s">
        <v>9</v>
      </c>
    </row>
    <row r="22" spans="2:16" ht="14.25">
      <c r="B22" s="1"/>
      <c r="C22" s="58" t="s">
        <v>2</v>
      </c>
      <c r="D22" s="267" t="s">
        <v>3</v>
      </c>
      <c r="E22" s="269"/>
      <c r="F22" s="268"/>
      <c r="G22" s="267">
        <v>1</v>
      </c>
      <c r="H22" s="268"/>
      <c r="I22" s="267">
        <v>2</v>
      </c>
      <c r="J22" s="268"/>
      <c r="K22" s="267">
        <v>3</v>
      </c>
      <c r="L22" s="268"/>
      <c r="M22" s="267" t="s">
        <v>4</v>
      </c>
      <c r="N22" s="268"/>
      <c r="O22" s="59" t="s">
        <v>5</v>
      </c>
      <c r="P22" s="59" t="s">
        <v>6</v>
      </c>
    </row>
    <row r="23" spans="1:16" ht="14.25">
      <c r="A23" s="256">
        <v>46</v>
      </c>
      <c r="B23" s="257">
        <v>1</v>
      </c>
      <c r="C23" s="60" t="str">
        <f>IF(A23="","",VLOOKUP(A23,'[3]男子D集計'!$E$15:$L$201,2,0))</f>
        <v>内田　光希</v>
      </c>
      <c r="D23" s="60" t="s">
        <v>7</v>
      </c>
      <c r="E23" s="61" t="str">
        <f>IF(A23="","",VLOOKUP(A23,'[3]男子D集計'!$E$15:$L$201,4,0))</f>
        <v>STA</v>
      </c>
      <c r="F23" s="62" t="s">
        <v>8</v>
      </c>
      <c r="G23" s="259"/>
      <c r="H23" s="260"/>
      <c r="I23" s="23">
        <v>6</v>
      </c>
      <c r="J23" s="63">
        <v>2</v>
      </c>
      <c r="K23" s="23">
        <v>7</v>
      </c>
      <c r="L23" s="63">
        <v>5</v>
      </c>
      <c r="M23" s="263">
        <v>2</v>
      </c>
      <c r="N23" s="264"/>
      <c r="O23" s="252"/>
      <c r="P23" s="254">
        <v>1</v>
      </c>
    </row>
    <row r="24" spans="1:16" ht="14.25">
      <c r="A24" s="256"/>
      <c r="B24" s="258"/>
      <c r="C24" s="65" t="str">
        <f>IF(A23="","",VLOOKUP(A23,'[3]男子D集計'!$E$15:$L$201,3,0))</f>
        <v>岡崎　貴大</v>
      </c>
      <c r="D24" s="65" t="s">
        <v>7</v>
      </c>
      <c r="E24" s="66" t="str">
        <f>IF(A23="","",VLOOKUP(A23,'[3]男子D集計'!$E$15:$L$201,5,0))</f>
        <v>STA</v>
      </c>
      <c r="F24" s="67" t="s">
        <v>8</v>
      </c>
      <c r="G24" s="261"/>
      <c r="H24" s="262"/>
      <c r="I24" s="68"/>
      <c r="J24" s="69"/>
      <c r="K24" s="68"/>
      <c r="L24" s="69"/>
      <c r="M24" s="265"/>
      <c r="N24" s="266"/>
      <c r="O24" s="253"/>
      <c r="P24" s="255"/>
    </row>
    <row r="25" spans="1:16" ht="14.25">
      <c r="A25" s="256">
        <v>68</v>
      </c>
      <c r="B25" s="257">
        <v>2</v>
      </c>
      <c r="C25" s="60" t="str">
        <f>IF(A25="","",VLOOKUP(A25,'[3]男子D集計'!$E$15:$L$201,2,0))</f>
        <v>大西　隆二郎</v>
      </c>
      <c r="D25" s="60" t="s">
        <v>7</v>
      </c>
      <c r="E25" s="61" t="str">
        <f>IF(A25="","",VLOOKUP(A25,'[3]男子D集計'!$E$15:$L$201,4,0))</f>
        <v>鹿児島実業高校</v>
      </c>
      <c r="F25" s="62" t="s">
        <v>8</v>
      </c>
      <c r="G25" s="23">
        <f>IF(J23="","",J23)</f>
        <v>2</v>
      </c>
      <c r="H25" s="64">
        <f>IF(I23="","",I23)</f>
        <v>6</v>
      </c>
      <c r="I25" s="259"/>
      <c r="J25" s="260"/>
      <c r="K25" s="23">
        <v>6</v>
      </c>
      <c r="L25" s="63">
        <v>6</v>
      </c>
      <c r="M25" s="263">
        <v>0</v>
      </c>
      <c r="N25" s="264"/>
      <c r="O25" s="252"/>
      <c r="P25" s="254">
        <v>3</v>
      </c>
    </row>
    <row r="26" spans="1:16" ht="14.25">
      <c r="A26" s="256"/>
      <c r="B26" s="258"/>
      <c r="C26" s="65" t="str">
        <f>IF(A25="","",VLOOKUP(A25,'[3]男子D集計'!$E$15:$L$201,3,0))</f>
        <v>福徳　一輝</v>
      </c>
      <c r="D26" s="65" t="s">
        <v>7</v>
      </c>
      <c r="E26" s="66" t="str">
        <f>IF(A25="","",VLOOKUP(A25,'[3]男子D集計'!$E$15:$L$201,5,0))</f>
        <v>鹿児島実業高校</v>
      </c>
      <c r="F26" s="67" t="s">
        <v>8</v>
      </c>
      <c r="G26" s="68">
        <f>IF(J24="","",J24)</f>
      </c>
      <c r="H26" s="70">
        <f>IF(I24="","",I24)</f>
      </c>
      <c r="I26" s="261"/>
      <c r="J26" s="262"/>
      <c r="K26" s="68">
        <v>2</v>
      </c>
      <c r="L26" s="69">
        <v>7</v>
      </c>
      <c r="M26" s="265"/>
      <c r="N26" s="266"/>
      <c r="O26" s="253"/>
      <c r="P26" s="255"/>
    </row>
    <row r="27" spans="1:16" ht="14.25">
      <c r="A27" s="256">
        <v>64</v>
      </c>
      <c r="B27" s="257">
        <v>3</v>
      </c>
      <c r="C27" s="60" t="str">
        <f>IF(A27="","",VLOOKUP(A27,'[3]男子D集計'!$E$15:$L$201,2,0))</f>
        <v>廣瀬</v>
      </c>
      <c r="D27" s="60" t="s">
        <v>7</v>
      </c>
      <c r="E27" s="61" t="str">
        <f>IF(A27="","",VLOOKUP(A27,'[3]男子D集計'!$E$15:$L$201,4,0))</f>
        <v>高鍋高校</v>
      </c>
      <c r="F27" s="62" t="s">
        <v>8</v>
      </c>
      <c r="G27" s="23">
        <f>IF(L23="","",L23)</f>
        <v>5</v>
      </c>
      <c r="H27" s="63">
        <f>IF(K23="","",K23)</f>
        <v>7</v>
      </c>
      <c r="I27" s="23">
        <f>IF(L25="","",L25)</f>
        <v>6</v>
      </c>
      <c r="J27" s="64">
        <f>IF(K25="","",K25)</f>
        <v>6</v>
      </c>
      <c r="K27" s="259"/>
      <c r="L27" s="260"/>
      <c r="M27" s="263">
        <v>1</v>
      </c>
      <c r="N27" s="264"/>
      <c r="O27" s="252"/>
      <c r="P27" s="254">
        <v>2</v>
      </c>
    </row>
    <row r="28" spans="1:16" ht="14.25">
      <c r="A28" s="256"/>
      <c r="B28" s="258"/>
      <c r="C28" s="65" t="str">
        <f>IF(A27="","",VLOOKUP(A27,'[3]男子D集計'!$E$15:$L$201,3,0))</f>
        <v>田中</v>
      </c>
      <c r="D28" s="65" t="s">
        <v>7</v>
      </c>
      <c r="E28" s="66" t="str">
        <f>IF(A27="","",VLOOKUP(A27,'[3]男子D集計'!$E$15:$L$201,5,0))</f>
        <v>高鍋高校</v>
      </c>
      <c r="F28" s="67" t="s">
        <v>8</v>
      </c>
      <c r="G28" s="68">
        <f>IF(L24="","",L24)</f>
      </c>
      <c r="H28" s="69">
        <f>IF(K24="","",K24)</f>
      </c>
      <c r="I28" s="68">
        <f>IF(L26="","",L26)</f>
        <v>7</v>
      </c>
      <c r="J28" s="70">
        <f>IF(K26="","",K26)</f>
        <v>2</v>
      </c>
      <c r="K28" s="261"/>
      <c r="L28" s="262"/>
      <c r="M28" s="265"/>
      <c r="N28" s="266"/>
      <c r="O28" s="253"/>
      <c r="P28" s="255"/>
    </row>
    <row r="30" spans="2:3" ht="14.25">
      <c r="B30">
        <v>4</v>
      </c>
      <c r="C30" s="2" t="s">
        <v>9</v>
      </c>
    </row>
    <row r="31" spans="2:16" ht="14.25">
      <c r="B31" s="1"/>
      <c r="C31" s="58" t="s">
        <v>2</v>
      </c>
      <c r="D31" s="267" t="s">
        <v>3</v>
      </c>
      <c r="E31" s="269"/>
      <c r="F31" s="268"/>
      <c r="G31" s="267">
        <v>1</v>
      </c>
      <c r="H31" s="268"/>
      <c r="I31" s="267">
        <v>2</v>
      </c>
      <c r="J31" s="268"/>
      <c r="K31" s="267">
        <v>3</v>
      </c>
      <c r="L31" s="268"/>
      <c r="M31" s="267" t="s">
        <v>4</v>
      </c>
      <c r="N31" s="268"/>
      <c r="O31" s="59" t="s">
        <v>5</v>
      </c>
      <c r="P31" s="59" t="s">
        <v>6</v>
      </c>
    </row>
    <row r="32" spans="1:16" ht="14.25">
      <c r="A32" s="256">
        <v>62</v>
      </c>
      <c r="B32" s="257">
        <v>1</v>
      </c>
      <c r="C32" s="60" t="str">
        <f>IF(A32="","",VLOOKUP(A32,'[3]男子D集計'!$E$15:$L$201,2,0))</f>
        <v>中田　聖也</v>
      </c>
      <c r="D32" s="60" t="s">
        <v>7</v>
      </c>
      <c r="E32" s="61" t="str">
        <f>IF(A32="","",VLOOKUP(A32,'[3]男子D集計'!$E$15:$L$201,4,0))</f>
        <v>鳳凰高校</v>
      </c>
      <c r="F32" s="62" t="s">
        <v>8</v>
      </c>
      <c r="G32" s="259"/>
      <c r="H32" s="260"/>
      <c r="I32" s="23">
        <v>6</v>
      </c>
      <c r="J32" s="63">
        <v>0</v>
      </c>
      <c r="K32" s="23">
        <v>6</v>
      </c>
      <c r="L32" s="63">
        <v>1</v>
      </c>
      <c r="M32" s="263">
        <v>2</v>
      </c>
      <c r="N32" s="264"/>
      <c r="O32" s="252"/>
      <c r="P32" s="254">
        <v>1</v>
      </c>
    </row>
    <row r="33" spans="1:16" ht="14.25">
      <c r="A33" s="256"/>
      <c r="B33" s="258"/>
      <c r="C33" s="65" t="str">
        <f>IF(A32="","",VLOOKUP(A32,'[3]男子D集計'!$E$15:$L$201,3,0))</f>
        <v>金田　祐季</v>
      </c>
      <c r="D33" s="65" t="s">
        <v>7</v>
      </c>
      <c r="E33" s="66" t="str">
        <f>IF(A32="","",VLOOKUP(A32,'[3]男子D集計'!$E$15:$L$201,5,0))</f>
        <v>鳳凰高校</v>
      </c>
      <c r="F33" s="67" t="s">
        <v>8</v>
      </c>
      <c r="G33" s="261"/>
      <c r="H33" s="262"/>
      <c r="I33" s="68"/>
      <c r="J33" s="69"/>
      <c r="K33" s="68"/>
      <c r="L33" s="69"/>
      <c r="M33" s="265"/>
      <c r="N33" s="266"/>
      <c r="O33" s="253"/>
      <c r="P33" s="255"/>
    </row>
    <row r="34" spans="1:16" ht="14.25">
      <c r="A34" s="256">
        <v>53</v>
      </c>
      <c r="B34" s="257">
        <v>2</v>
      </c>
      <c r="C34" s="60" t="str">
        <f>IF(A34="","",VLOOKUP(A34,'[3]男子D集計'!$E$15:$L$201,2,0))</f>
        <v>後藤　嵩平</v>
      </c>
      <c r="D34" s="60" t="s">
        <v>7</v>
      </c>
      <c r="E34" s="61" t="str">
        <f>IF(A34="","",VLOOKUP(A34,'[3]男子D集計'!$E$15:$L$201,4,0))</f>
        <v>別府青山高校</v>
      </c>
      <c r="F34" s="62" t="s">
        <v>8</v>
      </c>
      <c r="G34" s="23">
        <f>IF(J32="","",J32)</f>
        <v>0</v>
      </c>
      <c r="H34" s="64">
        <f>IF(I32="","",I32)</f>
        <v>6</v>
      </c>
      <c r="I34" s="259"/>
      <c r="J34" s="260"/>
      <c r="K34" s="23">
        <v>6</v>
      </c>
      <c r="L34" s="63">
        <v>3</v>
      </c>
      <c r="M34" s="263">
        <v>1</v>
      </c>
      <c r="N34" s="264"/>
      <c r="O34" s="252"/>
      <c r="P34" s="254">
        <v>2</v>
      </c>
    </row>
    <row r="35" spans="1:16" ht="14.25">
      <c r="A35" s="256"/>
      <c r="B35" s="258"/>
      <c r="C35" s="65" t="str">
        <f>IF(A34="","",VLOOKUP(A34,'[3]男子D集計'!$E$15:$L$201,3,0))</f>
        <v>馬場　英一郎</v>
      </c>
      <c r="D35" s="65" t="s">
        <v>7</v>
      </c>
      <c r="E35" s="66" t="str">
        <f>IF(A34="","",VLOOKUP(A34,'[3]男子D集計'!$E$15:$L$201,5,0))</f>
        <v>別府青山高校</v>
      </c>
      <c r="F35" s="67" t="s">
        <v>8</v>
      </c>
      <c r="G35" s="68">
        <f>IF(J33="","",J33)</f>
      </c>
      <c r="H35" s="70">
        <f>IF(I33="","",I33)</f>
      </c>
      <c r="I35" s="261"/>
      <c r="J35" s="262"/>
      <c r="K35" s="68"/>
      <c r="L35" s="69"/>
      <c r="M35" s="265"/>
      <c r="N35" s="266"/>
      <c r="O35" s="253"/>
      <c r="P35" s="255"/>
    </row>
    <row r="36" spans="1:16" ht="14.25">
      <c r="A36" s="256">
        <v>60</v>
      </c>
      <c r="B36" s="257">
        <v>3</v>
      </c>
      <c r="C36" s="60" t="str">
        <f>IF(A36="","",VLOOKUP(A36,'[3]男子D集計'!$E$15:$L$201,2,0))</f>
        <v>田中　智士</v>
      </c>
      <c r="D36" s="60" t="s">
        <v>7</v>
      </c>
      <c r="E36" s="61" t="str">
        <f>IF(A36="","",VLOOKUP(A36,'[3]男子D集計'!$E$15:$L$201,4,0))</f>
        <v>延岡高校</v>
      </c>
      <c r="F36" s="62" t="s">
        <v>8</v>
      </c>
      <c r="G36" s="23">
        <f>IF(L32="","",L32)</f>
        <v>1</v>
      </c>
      <c r="H36" s="63">
        <f>IF(K32="","",K32)</f>
        <v>6</v>
      </c>
      <c r="I36" s="23">
        <f>IF(L34="","",L34)</f>
        <v>3</v>
      </c>
      <c r="J36" s="64">
        <f>IF(K34="","",K34)</f>
        <v>6</v>
      </c>
      <c r="K36" s="259"/>
      <c r="L36" s="260"/>
      <c r="M36" s="263">
        <v>0</v>
      </c>
      <c r="N36" s="264"/>
      <c r="O36" s="252"/>
      <c r="P36" s="254">
        <v>3</v>
      </c>
    </row>
    <row r="37" spans="1:16" ht="14.25">
      <c r="A37" s="256"/>
      <c r="B37" s="258"/>
      <c r="C37" s="65" t="str">
        <f>IF(A36="","",VLOOKUP(A36,'[3]男子D集計'!$E$15:$L$201,3,0))</f>
        <v>甲斐　翔大</v>
      </c>
      <c r="D37" s="65" t="s">
        <v>7</v>
      </c>
      <c r="E37" s="66" t="str">
        <f>IF(A36="","",VLOOKUP(A36,'[3]男子D集計'!$E$15:$L$201,5,0))</f>
        <v>延岡高校</v>
      </c>
      <c r="F37" s="67" t="s">
        <v>8</v>
      </c>
      <c r="G37" s="68">
        <f>IF(L33="","",L33)</f>
      </c>
      <c r="H37" s="69">
        <f>IF(K33="","",K33)</f>
      </c>
      <c r="I37" s="68">
        <f>IF(L35="","",L35)</f>
      </c>
      <c r="J37" s="70">
        <f>IF(K35="","",K35)</f>
      </c>
      <c r="K37" s="261"/>
      <c r="L37" s="262"/>
      <c r="M37" s="265"/>
      <c r="N37" s="266"/>
      <c r="O37" s="253"/>
      <c r="P37" s="255"/>
    </row>
    <row r="39" spans="2:3" ht="14.25">
      <c r="B39">
        <v>5</v>
      </c>
      <c r="C39" s="2" t="s">
        <v>9</v>
      </c>
    </row>
    <row r="40" spans="2:16" ht="14.25">
      <c r="B40" s="1"/>
      <c r="C40" s="58" t="s">
        <v>2</v>
      </c>
      <c r="D40" s="267" t="s">
        <v>3</v>
      </c>
      <c r="E40" s="269"/>
      <c r="F40" s="268"/>
      <c r="G40" s="267">
        <v>1</v>
      </c>
      <c r="H40" s="268"/>
      <c r="I40" s="267">
        <v>2</v>
      </c>
      <c r="J40" s="268"/>
      <c r="K40" s="267">
        <v>3</v>
      </c>
      <c r="L40" s="268"/>
      <c r="M40" s="267" t="s">
        <v>4</v>
      </c>
      <c r="N40" s="268"/>
      <c r="O40" s="59" t="s">
        <v>5</v>
      </c>
      <c r="P40" s="59" t="s">
        <v>6</v>
      </c>
    </row>
    <row r="41" spans="1:16" ht="14.25">
      <c r="A41" s="256">
        <v>43</v>
      </c>
      <c r="B41" s="257">
        <v>1</v>
      </c>
      <c r="C41" s="60" t="str">
        <f>IF(A41="","",VLOOKUP(A41,'[3]男子D集計'!$E$15:$L$201,2,0))</f>
        <v>川畑　　翼</v>
      </c>
      <c r="D41" s="60" t="s">
        <v>7</v>
      </c>
      <c r="E41" s="61" t="str">
        <f>IF(A41="","",VLOOKUP(A41,'[3]男子D集計'!$E$15:$L$201,4,0))</f>
        <v>鹿児島中央高校</v>
      </c>
      <c r="F41" s="62" t="s">
        <v>8</v>
      </c>
      <c r="G41" s="259"/>
      <c r="H41" s="260"/>
      <c r="I41" s="23">
        <v>6</v>
      </c>
      <c r="J41" s="63">
        <v>0</v>
      </c>
      <c r="K41" s="23">
        <v>6</v>
      </c>
      <c r="L41" s="63">
        <v>2</v>
      </c>
      <c r="M41" s="263">
        <v>2</v>
      </c>
      <c r="N41" s="264"/>
      <c r="O41" s="252"/>
      <c r="P41" s="254">
        <v>1</v>
      </c>
    </row>
    <row r="42" spans="1:16" ht="14.25">
      <c r="A42" s="256"/>
      <c r="B42" s="258"/>
      <c r="C42" s="65" t="str">
        <f>IF(A41="","",VLOOKUP(A41,'[3]男子D集計'!$E$15:$L$201,3,0))</f>
        <v>米倉　吾一</v>
      </c>
      <c r="D42" s="65" t="s">
        <v>7</v>
      </c>
      <c r="E42" s="66" t="str">
        <f>IF(A41="","",VLOOKUP(A41,'[3]男子D集計'!$E$15:$L$201,5,0))</f>
        <v>鹿児島中央高校</v>
      </c>
      <c r="F42" s="67" t="s">
        <v>8</v>
      </c>
      <c r="G42" s="261"/>
      <c r="H42" s="262"/>
      <c r="I42" s="68"/>
      <c r="J42" s="69"/>
      <c r="K42" s="68"/>
      <c r="L42" s="69"/>
      <c r="M42" s="265"/>
      <c r="N42" s="266"/>
      <c r="O42" s="253"/>
      <c r="P42" s="255"/>
    </row>
    <row r="43" spans="1:16" ht="14.25">
      <c r="A43" s="256">
        <v>49</v>
      </c>
      <c r="B43" s="257">
        <v>2</v>
      </c>
      <c r="C43" s="60" t="str">
        <f>IF(A43="","",VLOOKUP(A43,'[3]男子D集計'!$E$15:$L$201,2,0))</f>
        <v>栗原　健輔</v>
      </c>
      <c r="D43" s="60" t="s">
        <v>7</v>
      </c>
      <c r="E43" s="61" t="str">
        <f>IF(A43="","",VLOOKUP(A43,'[3]男子D集計'!$E$15:$L$201,4,0))</f>
        <v>別府青山高校</v>
      </c>
      <c r="F43" s="62" t="s">
        <v>8</v>
      </c>
      <c r="G43" s="23">
        <f>IF(J41="","",J41)</f>
        <v>0</v>
      </c>
      <c r="H43" s="64">
        <f>IF(I41="","",I41)</f>
        <v>6</v>
      </c>
      <c r="I43" s="259"/>
      <c r="J43" s="260"/>
      <c r="K43" s="23">
        <v>6</v>
      </c>
      <c r="L43" s="63">
        <v>4</v>
      </c>
      <c r="M43" s="263">
        <v>1</v>
      </c>
      <c r="N43" s="264"/>
      <c r="O43" s="252"/>
      <c r="P43" s="254">
        <v>2</v>
      </c>
    </row>
    <row r="44" spans="1:16" ht="14.25">
      <c r="A44" s="256"/>
      <c r="B44" s="258"/>
      <c r="C44" s="65" t="str">
        <f>IF(A43="","",VLOOKUP(A43,'[3]男子D集計'!$E$15:$L$201,3,0))</f>
        <v>立石　雄己</v>
      </c>
      <c r="D44" s="65" t="s">
        <v>7</v>
      </c>
      <c r="E44" s="66" t="str">
        <f>IF(A43="","",VLOOKUP(A43,'[3]男子D集計'!$E$15:$L$201,5,0))</f>
        <v>別府青山高校</v>
      </c>
      <c r="F44" s="67" t="s">
        <v>8</v>
      </c>
      <c r="G44" s="68">
        <f>IF(J42="","",J42)</f>
      </c>
      <c r="H44" s="70">
        <f>IF(I42="","",I42)</f>
      </c>
      <c r="I44" s="261"/>
      <c r="J44" s="262"/>
      <c r="K44" s="68"/>
      <c r="L44" s="69"/>
      <c r="M44" s="265"/>
      <c r="N44" s="266"/>
      <c r="O44" s="253"/>
      <c r="P44" s="255"/>
    </row>
    <row r="45" spans="1:16" ht="14.25">
      <c r="A45" s="256">
        <v>67</v>
      </c>
      <c r="B45" s="257">
        <v>3</v>
      </c>
      <c r="C45" s="60" t="str">
        <f>IF(A45="","",VLOOKUP(A45,'[3]男子D集計'!$E$15:$L$201,2,0))</f>
        <v>地頭所　慎也</v>
      </c>
      <c r="D45" s="60" t="s">
        <v>7</v>
      </c>
      <c r="E45" s="61" t="str">
        <f>IF(A45="","",VLOOKUP(A45,'[3]男子D集計'!$E$15:$L$201,4,0))</f>
        <v>鹿児島実業高校</v>
      </c>
      <c r="F45" s="62" t="s">
        <v>8</v>
      </c>
      <c r="G45" s="23">
        <f>IF(L41="","",L41)</f>
        <v>2</v>
      </c>
      <c r="H45" s="63">
        <f>IF(K41="","",K41)</f>
        <v>6</v>
      </c>
      <c r="I45" s="23">
        <f>IF(L43="","",L43)</f>
        <v>4</v>
      </c>
      <c r="J45" s="64">
        <f>IF(K43="","",K43)</f>
        <v>6</v>
      </c>
      <c r="K45" s="259"/>
      <c r="L45" s="260"/>
      <c r="M45" s="263">
        <v>0</v>
      </c>
      <c r="N45" s="264"/>
      <c r="O45" s="252"/>
      <c r="P45" s="254">
        <v>3</v>
      </c>
    </row>
    <row r="46" spans="1:16" ht="14.25">
      <c r="A46" s="256"/>
      <c r="B46" s="258"/>
      <c r="C46" s="65" t="str">
        <f>IF(A45="","",VLOOKUP(A45,'[3]男子D集計'!$E$15:$L$201,3,0))</f>
        <v>福永　晃平</v>
      </c>
      <c r="D46" s="65" t="s">
        <v>7</v>
      </c>
      <c r="E46" s="66" t="str">
        <f>IF(A45="","",VLOOKUP(A45,'[3]男子D集計'!$E$15:$L$201,5,0))</f>
        <v>鹿児島実業高校</v>
      </c>
      <c r="F46" s="67" t="s">
        <v>8</v>
      </c>
      <c r="G46" s="68">
        <f>IF(L42="","",L42)</f>
      </c>
      <c r="H46" s="69">
        <f>IF(K42="","",K42)</f>
      </c>
      <c r="I46" s="68">
        <f>IF(L44="","",L44)</f>
      </c>
      <c r="J46" s="70">
        <f>IF(K44="","",K44)</f>
      </c>
      <c r="K46" s="261"/>
      <c r="L46" s="262"/>
      <c r="M46" s="265"/>
      <c r="N46" s="266"/>
      <c r="O46" s="253"/>
      <c r="P46" s="255"/>
    </row>
    <row r="48" spans="2:3" ht="14.25">
      <c r="B48">
        <v>6</v>
      </c>
      <c r="C48" s="2" t="s">
        <v>9</v>
      </c>
    </row>
    <row r="49" spans="2:16" ht="14.25">
      <c r="B49" s="1"/>
      <c r="C49" s="58" t="s">
        <v>2</v>
      </c>
      <c r="D49" s="267" t="s">
        <v>3</v>
      </c>
      <c r="E49" s="269"/>
      <c r="F49" s="268"/>
      <c r="G49" s="267">
        <v>1</v>
      </c>
      <c r="H49" s="268"/>
      <c r="I49" s="267">
        <v>2</v>
      </c>
      <c r="J49" s="268"/>
      <c r="K49" s="267">
        <v>3</v>
      </c>
      <c r="L49" s="268"/>
      <c r="M49" s="267" t="s">
        <v>4</v>
      </c>
      <c r="N49" s="268"/>
      <c r="O49" s="59" t="s">
        <v>5</v>
      </c>
      <c r="P49" s="59" t="s">
        <v>6</v>
      </c>
    </row>
    <row r="50" spans="1:16" ht="14.25">
      <c r="A50" s="256">
        <v>61</v>
      </c>
      <c r="B50" s="257">
        <v>1</v>
      </c>
      <c r="C50" s="60" t="str">
        <f>IF(A50="","",VLOOKUP(A50,'[3]男子D集計'!$E$15:$L$201,2,0))</f>
        <v>梯　隼人</v>
      </c>
      <c r="D50" s="60" t="s">
        <v>7</v>
      </c>
      <c r="E50" s="61" t="str">
        <f>IF(A50="","",VLOOKUP(A50,'[3]男子D集計'!$E$15:$L$201,4,0))</f>
        <v>鳳凰高校</v>
      </c>
      <c r="F50" s="62" t="s">
        <v>8</v>
      </c>
      <c r="G50" s="259"/>
      <c r="H50" s="260"/>
      <c r="I50" s="23">
        <v>6</v>
      </c>
      <c r="J50" s="63">
        <v>1</v>
      </c>
      <c r="K50" s="23">
        <v>6</v>
      </c>
      <c r="L50" s="63">
        <v>0</v>
      </c>
      <c r="M50" s="263">
        <v>2</v>
      </c>
      <c r="N50" s="264"/>
      <c r="O50" s="252"/>
      <c r="P50" s="254">
        <v>1</v>
      </c>
    </row>
    <row r="51" spans="1:16" ht="14.25">
      <c r="A51" s="256"/>
      <c r="B51" s="258"/>
      <c r="C51" s="65" t="str">
        <f>IF(A50="","",VLOOKUP(A50,'[3]男子D集計'!$E$15:$L$201,3,0))</f>
        <v>兼子　周大</v>
      </c>
      <c r="D51" s="65" t="s">
        <v>7</v>
      </c>
      <c r="E51" s="66" t="str">
        <f>IF(A50="","",VLOOKUP(A50,'[3]男子D集計'!$E$15:$L$201,5,0))</f>
        <v>鳳凰高校</v>
      </c>
      <c r="F51" s="67" t="s">
        <v>8</v>
      </c>
      <c r="G51" s="261"/>
      <c r="H51" s="262"/>
      <c r="I51" s="68"/>
      <c r="J51" s="69"/>
      <c r="K51" s="68"/>
      <c r="L51" s="69"/>
      <c r="M51" s="265"/>
      <c r="N51" s="266"/>
      <c r="O51" s="253"/>
      <c r="P51" s="255"/>
    </row>
    <row r="52" spans="1:16" ht="14.25">
      <c r="A52" s="256">
        <v>52</v>
      </c>
      <c r="B52" s="257">
        <v>2</v>
      </c>
      <c r="C52" s="60" t="str">
        <f>IF(A52="","",VLOOKUP(A52,'[3]男子D集計'!$E$15:$L$201,2,0))</f>
        <v>大野　哲也</v>
      </c>
      <c r="D52" s="60" t="s">
        <v>7</v>
      </c>
      <c r="E52" s="61" t="str">
        <f>IF(A52="","",VLOOKUP(A52,'[3]男子D集計'!$E$15:$L$201,4,0))</f>
        <v>別府青山高校</v>
      </c>
      <c r="F52" s="62" t="s">
        <v>8</v>
      </c>
      <c r="G52" s="23">
        <f>IF(J50="","",J50)</f>
        <v>1</v>
      </c>
      <c r="H52" s="64">
        <f>IF(I50="","",I50)</f>
        <v>6</v>
      </c>
      <c r="I52" s="259"/>
      <c r="J52" s="260"/>
      <c r="K52" s="23">
        <v>6</v>
      </c>
      <c r="L52" s="63">
        <v>0</v>
      </c>
      <c r="M52" s="263">
        <v>1</v>
      </c>
      <c r="N52" s="264"/>
      <c r="O52" s="252"/>
      <c r="P52" s="254">
        <v>2</v>
      </c>
    </row>
    <row r="53" spans="1:16" ht="14.25">
      <c r="A53" s="256"/>
      <c r="B53" s="258"/>
      <c r="C53" s="65" t="str">
        <f>IF(A52="","",VLOOKUP(A52,'[3]男子D集計'!$E$15:$L$201,3,0))</f>
        <v>小野　淳貴</v>
      </c>
      <c r="D53" s="65" t="s">
        <v>7</v>
      </c>
      <c r="E53" s="66" t="str">
        <f>IF(A52="","",VLOOKUP(A52,'[3]男子D集計'!$E$15:$L$201,5,0))</f>
        <v>別府青山高校</v>
      </c>
      <c r="F53" s="67" t="s">
        <v>8</v>
      </c>
      <c r="G53" s="68">
        <f>IF(J51="","",J51)</f>
      </c>
      <c r="H53" s="70">
        <f>IF(I51="","",I51)</f>
      </c>
      <c r="I53" s="261"/>
      <c r="J53" s="262"/>
      <c r="K53" s="68"/>
      <c r="L53" s="69"/>
      <c r="M53" s="265"/>
      <c r="N53" s="266"/>
      <c r="O53" s="253"/>
      <c r="P53" s="255"/>
    </row>
    <row r="54" spans="1:16" ht="14.25">
      <c r="A54" s="256">
        <v>56</v>
      </c>
      <c r="B54" s="257">
        <v>3</v>
      </c>
      <c r="C54" s="60" t="str">
        <f>IF(A54="","",VLOOKUP(A54,'[3]男子D集計'!$E$15:$L$201,2,0))</f>
        <v>永田　雄貴</v>
      </c>
      <c r="D54" s="60" t="s">
        <v>7</v>
      </c>
      <c r="E54" s="61" t="str">
        <f>IF(A54="","",VLOOKUP(A54,'[3]男子D集計'!$E$15:$L$201,4,0))</f>
        <v>小林工業高校</v>
      </c>
      <c r="F54" s="62" t="s">
        <v>8</v>
      </c>
      <c r="G54" s="23">
        <f>IF(L50="","",L50)</f>
        <v>0</v>
      </c>
      <c r="H54" s="63">
        <f>IF(K50="","",K50)</f>
        <v>6</v>
      </c>
      <c r="I54" s="23">
        <f>IF(L52="","",L52)</f>
        <v>0</v>
      </c>
      <c r="J54" s="64">
        <f>IF(K52="","",K52)</f>
        <v>6</v>
      </c>
      <c r="K54" s="259"/>
      <c r="L54" s="260"/>
      <c r="M54" s="263">
        <v>0</v>
      </c>
      <c r="N54" s="264"/>
      <c r="O54" s="252"/>
      <c r="P54" s="254">
        <v>3</v>
      </c>
    </row>
    <row r="55" spans="1:16" ht="14.25">
      <c r="A55" s="256"/>
      <c r="B55" s="258"/>
      <c r="C55" s="65" t="str">
        <f>IF(A54="","",VLOOKUP(A54,'[3]男子D集計'!$E$15:$L$201,3,0))</f>
        <v>有屋田　勝</v>
      </c>
      <c r="D55" s="65" t="s">
        <v>7</v>
      </c>
      <c r="E55" s="66" t="str">
        <f>IF(A54="","",VLOOKUP(A54,'[3]男子D集計'!$E$15:$L$201,5,0))</f>
        <v>小林工業高校</v>
      </c>
      <c r="F55" s="67" t="s">
        <v>8</v>
      </c>
      <c r="G55" s="68">
        <f>IF(L51="","",L51)</f>
      </c>
      <c r="H55" s="69">
        <f>IF(K51="","",K51)</f>
      </c>
      <c r="I55" s="68">
        <f>IF(L53="","",L53)</f>
      </c>
      <c r="J55" s="70">
        <f>IF(K53="","",K53)</f>
      </c>
      <c r="K55" s="261"/>
      <c r="L55" s="262"/>
      <c r="M55" s="265"/>
      <c r="N55" s="266"/>
      <c r="O55" s="253"/>
      <c r="P55" s="255"/>
    </row>
    <row r="57" spans="2:3" ht="14.25">
      <c r="B57">
        <v>7</v>
      </c>
      <c r="C57" s="2" t="s">
        <v>9</v>
      </c>
    </row>
    <row r="58" spans="2:16" ht="14.25">
      <c r="B58" s="1"/>
      <c r="C58" s="58" t="s">
        <v>2</v>
      </c>
      <c r="D58" s="267" t="s">
        <v>3</v>
      </c>
      <c r="E58" s="269"/>
      <c r="F58" s="268"/>
      <c r="G58" s="267">
        <v>1</v>
      </c>
      <c r="H58" s="268"/>
      <c r="I58" s="267">
        <v>2</v>
      </c>
      <c r="J58" s="268"/>
      <c r="K58" s="267">
        <v>3</v>
      </c>
      <c r="L58" s="268"/>
      <c r="M58" s="267" t="s">
        <v>4</v>
      </c>
      <c r="N58" s="268"/>
      <c r="O58" s="59" t="s">
        <v>5</v>
      </c>
      <c r="P58" s="59" t="s">
        <v>6</v>
      </c>
    </row>
    <row r="59" spans="1:16" ht="14.25">
      <c r="A59" s="256">
        <v>58</v>
      </c>
      <c r="B59" s="257">
        <v>1</v>
      </c>
      <c r="C59" s="60" t="str">
        <f>IF(A59="","",VLOOKUP(A59,'[3]男子D集計'!$E$15:$L$201,2,0))</f>
        <v>青山　貴宣</v>
      </c>
      <c r="D59" s="60" t="s">
        <v>7</v>
      </c>
      <c r="E59" s="61" t="str">
        <f>IF(A59="","",VLOOKUP(A59,'[3]男子D集計'!$E$15:$L$201,4,0))</f>
        <v>延岡高校</v>
      </c>
      <c r="F59" s="62" t="s">
        <v>8</v>
      </c>
      <c r="G59" s="259"/>
      <c r="H59" s="260"/>
      <c r="I59" s="23">
        <v>6</v>
      </c>
      <c r="J59" s="63">
        <v>4</v>
      </c>
      <c r="K59" s="23">
        <v>6</v>
      </c>
      <c r="L59" s="63">
        <v>2</v>
      </c>
      <c r="M59" s="263">
        <v>2</v>
      </c>
      <c r="N59" s="264"/>
      <c r="O59" s="252"/>
      <c r="P59" s="254">
        <v>1</v>
      </c>
    </row>
    <row r="60" spans="1:16" ht="14.25">
      <c r="A60" s="256"/>
      <c r="B60" s="258"/>
      <c r="C60" s="65" t="str">
        <f>IF(A59="","",VLOOKUP(A59,'[3]男子D集計'!$E$15:$L$201,3,0))</f>
        <v>成合　陶平</v>
      </c>
      <c r="D60" s="65" t="s">
        <v>7</v>
      </c>
      <c r="E60" s="66" t="str">
        <f>IF(A59="","",VLOOKUP(A59,'[3]男子D集計'!$E$15:$L$201,5,0))</f>
        <v>延岡ロイヤルJｒ</v>
      </c>
      <c r="F60" s="67" t="s">
        <v>8</v>
      </c>
      <c r="G60" s="261"/>
      <c r="H60" s="262"/>
      <c r="I60" s="68"/>
      <c r="J60" s="69"/>
      <c r="K60" s="68"/>
      <c r="L60" s="69"/>
      <c r="M60" s="265"/>
      <c r="N60" s="266"/>
      <c r="O60" s="253"/>
      <c r="P60" s="255"/>
    </row>
    <row r="61" spans="1:16" ht="14.25">
      <c r="A61" s="256">
        <v>48</v>
      </c>
      <c r="B61" s="257">
        <v>2</v>
      </c>
      <c r="C61" s="60" t="str">
        <f>IF(A61="","",VLOOKUP(A61,'[3]男子D集計'!$E$15:$L$201,2,0))</f>
        <v>結城　健太</v>
      </c>
      <c r="D61" s="60" t="s">
        <v>7</v>
      </c>
      <c r="E61" s="61" t="str">
        <f>IF(A61="","",VLOOKUP(A61,'[3]男子D集計'!$E$15:$L$201,4,0))</f>
        <v>別府青山高校</v>
      </c>
      <c r="F61" s="62" t="s">
        <v>8</v>
      </c>
      <c r="G61" s="23">
        <f>IF(J59="","",J59)</f>
        <v>4</v>
      </c>
      <c r="H61" s="64">
        <f>IF(I59="","",I59)</f>
        <v>6</v>
      </c>
      <c r="I61" s="259"/>
      <c r="J61" s="260"/>
      <c r="K61" s="23">
        <v>6</v>
      </c>
      <c r="L61" s="63">
        <v>0</v>
      </c>
      <c r="M61" s="263">
        <v>1</v>
      </c>
      <c r="N61" s="264"/>
      <c r="O61" s="252"/>
      <c r="P61" s="254">
        <v>2</v>
      </c>
    </row>
    <row r="62" spans="1:16" ht="14.25">
      <c r="A62" s="256"/>
      <c r="B62" s="258"/>
      <c r="C62" s="65" t="str">
        <f>IF(A61="","",VLOOKUP(A61,'[3]男子D集計'!$E$15:$L$201,3,0))</f>
        <v>加治　源二郎</v>
      </c>
      <c r="D62" s="65" t="s">
        <v>7</v>
      </c>
      <c r="E62" s="66" t="str">
        <f>IF(A61="","",VLOOKUP(A61,'[3]男子D集計'!$E$15:$L$201,5,0))</f>
        <v>別府青山高校</v>
      </c>
      <c r="F62" s="67" t="s">
        <v>8</v>
      </c>
      <c r="G62" s="68">
        <f>IF(J60="","",J60)</f>
      </c>
      <c r="H62" s="70">
        <f>IF(I60="","",I60)</f>
      </c>
      <c r="I62" s="261"/>
      <c r="J62" s="262"/>
      <c r="K62" s="68"/>
      <c r="L62" s="69"/>
      <c r="M62" s="265"/>
      <c r="N62" s="266"/>
      <c r="O62" s="253"/>
      <c r="P62" s="255"/>
    </row>
    <row r="63" spans="1:16" ht="14.25">
      <c r="A63" s="256">
        <v>63</v>
      </c>
      <c r="B63" s="257">
        <v>3</v>
      </c>
      <c r="C63" s="60" t="str">
        <f>IF(A63="","",VLOOKUP(A63,'[3]男子D集計'!$E$15:$L$201,2,0))</f>
        <v>安藤　雄介</v>
      </c>
      <c r="D63" s="60" t="s">
        <v>7</v>
      </c>
      <c r="E63" s="61" t="str">
        <f>IF(A63="","",VLOOKUP(A63,'[3]男子D集計'!$E$15:$L$201,4,0))</f>
        <v>高鍋高校</v>
      </c>
      <c r="F63" s="62" t="s">
        <v>8</v>
      </c>
      <c r="G63" s="23">
        <f>IF(L59="","",L59)</f>
        <v>2</v>
      </c>
      <c r="H63" s="63">
        <f>IF(K59="","",K59)</f>
        <v>6</v>
      </c>
      <c r="I63" s="23">
        <f>IF(L61="","",L61)</f>
        <v>0</v>
      </c>
      <c r="J63" s="64">
        <f>IF(K61="","",K61)</f>
        <v>6</v>
      </c>
      <c r="K63" s="259"/>
      <c r="L63" s="260"/>
      <c r="M63" s="263">
        <v>0</v>
      </c>
      <c r="N63" s="264"/>
      <c r="O63" s="252"/>
      <c r="P63" s="254">
        <v>3</v>
      </c>
    </row>
    <row r="64" spans="1:16" ht="14.25">
      <c r="A64" s="256"/>
      <c r="B64" s="258"/>
      <c r="C64" s="65" t="str">
        <f>IF(A63="","",VLOOKUP(A63,'[3]男子D集計'!$E$15:$L$201,3,0))</f>
        <v>黒木　健史</v>
      </c>
      <c r="D64" s="65" t="s">
        <v>7</v>
      </c>
      <c r="E64" s="66" t="str">
        <f>IF(A63="","",VLOOKUP(A63,'[3]男子D集計'!$E$15:$L$201,5,0))</f>
        <v>高鍋高校</v>
      </c>
      <c r="F64" s="67" t="s">
        <v>8</v>
      </c>
      <c r="G64" s="68">
        <f>IF(L60="","",L60)</f>
      </c>
      <c r="H64" s="69">
        <f>IF(K60="","",K60)</f>
      </c>
      <c r="I64" s="68">
        <f>IF(L62="","",L62)</f>
      </c>
      <c r="J64" s="70">
        <f>IF(K62="","",K62)</f>
      </c>
      <c r="K64" s="261"/>
      <c r="L64" s="262"/>
      <c r="M64" s="265"/>
      <c r="N64" s="266"/>
      <c r="O64" s="253"/>
      <c r="P64" s="255"/>
    </row>
    <row r="66" spans="2:3" ht="14.25">
      <c r="B66">
        <v>8</v>
      </c>
      <c r="C66" s="2" t="s">
        <v>9</v>
      </c>
    </row>
    <row r="67" spans="2:16" ht="14.25">
      <c r="B67" s="1"/>
      <c r="C67" s="58" t="s">
        <v>2</v>
      </c>
      <c r="D67" s="267" t="s">
        <v>3</v>
      </c>
      <c r="E67" s="269"/>
      <c r="F67" s="268"/>
      <c r="G67" s="267">
        <v>1</v>
      </c>
      <c r="H67" s="268"/>
      <c r="I67" s="267">
        <v>2</v>
      </c>
      <c r="J67" s="268"/>
      <c r="K67" s="267">
        <v>3</v>
      </c>
      <c r="L67" s="268"/>
      <c r="M67" s="267" t="s">
        <v>4</v>
      </c>
      <c r="N67" s="268"/>
      <c r="O67" s="59" t="s">
        <v>5</v>
      </c>
      <c r="P67" s="59" t="s">
        <v>6</v>
      </c>
    </row>
    <row r="68" spans="1:16" ht="14.25">
      <c r="A68" s="256">
        <v>55</v>
      </c>
      <c r="B68" s="257">
        <v>1</v>
      </c>
      <c r="C68" s="60" t="str">
        <f>IF(A68="","",VLOOKUP(A68,'[3]男子D集計'!$E$15:$L$201,2,0))</f>
        <v>小吹　英</v>
      </c>
      <c r="D68" s="60" t="s">
        <v>7</v>
      </c>
      <c r="E68" s="61" t="str">
        <f>IF(A68="","",VLOOKUP(A68,'[3]男子D集計'!$E$15:$L$201,4,0))</f>
        <v>鹿工クラブ</v>
      </c>
      <c r="F68" s="62" t="s">
        <v>8</v>
      </c>
      <c r="G68" s="259"/>
      <c r="H68" s="260"/>
      <c r="I68" s="23">
        <v>6</v>
      </c>
      <c r="J68" s="63">
        <v>2</v>
      </c>
      <c r="K68" s="23">
        <v>6</v>
      </c>
      <c r="L68" s="63">
        <v>2</v>
      </c>
      <c r="M68" s="263">
        <v>2</v>
      </c>
      <c r="N68" s="264"/>
      <c r="O68" s="252"/>
      <c r="P68" s="254">
        <v>1</v>
      </c>
    </row>
    <row r="69" spans="1:16" ht="14.25">
      <c r="A69" s="256"/>
      <c r="B69" s="258"/>
      <c r="C69" s="65" t="str">
        <f>IF(A68="","",VLOOKUP(A68,'[3]男子D集計'!$E$15:$L$201,3,0))</f>
        <v>小吹　学</v>
      </c>
      <c r="D69" s="65" t="s">
        <v>7</v>
      </c>
      <c r="E69" s="66" t="str">
        <f>IF(A68="","",VLOOKUP(A68,'[3]男子D集計'!$E$15:$L$201,5,0))</f>
        <v>鹿工クラブ</v>
      </c>
      <c r="F69" s="67" t="s">
        <v>8</v>
      </c>
      <c r="G69" s="261"/>
      <c r="H69" s="262"/>
      <c r="I69" s="68"/>
      <c r="J69" s="69"/>
      <c r="K69" s="68"/>
      <c r="L69" s="69"/>
      <c r="M69" s="265"/>
      <c r="N69" s="266"/>
      <c r="O69" s="253"/>
      <c r="P69" s="255"/>
    </row>
    <row r="70" spans="1:16" ht="14.25">
      <c r="A70" s="256">
        <v>51</v>
      </c>
      <c r="B70" s="257">
        <v>2</v>
      </c>
      <c r="C70" s="60" t="str">
        <f>IF(A70="","",VLOOKUP(A70,'[3]男子D集計'!$E$15:$L$201,2,0))</f>
        <v>吉田　有毅</v>
      </c>
      <c r="D70" s="60" t="s">
        <v>7</v>
      </c>
      <c r="E70" s="61" t="str">
        <f>IF(A70="","",VLOOKUP(A70,'[3]男子D集計'!$E$15:$L$201,4,0))</f>
        <v>別府青山高校</v>
      </c>
      <c r="F70" s="62" t="s">
        <v>8</v>
      </c>
      <c r="G70" s="23">
        <f>IF(J68="","",J68)</f>
        <v>2</v>
      </c>
      <c r="H70" s="64">
        <f>IF(I68="","",I68)</f>
        <v>6</v>
      </c>
      <c r="I70" s="259"/>
      <c r="J70" s="260"/>
      <c r="K70" s="23">
        <v>6</v>
      </c>
      <c r="L70" s="63">
        <v>1</v>
      </c>
      <c r="M70" s="263">
        <v>1</v>
      </c>
      <c r="N70" s="264"/>
      <c r="O70" s="252"/>
      <c r="P70" s="254">
        <v>2</v>
      </c>
    </row>
    <row r="71" spans="1:16" ht="14.25">
      <c r="A71" s="256"/>
      <c r="B71" s="258"/>
      <c r="C71" s="65" t="str">
        <f>IF(A70="","",VLOOKUP(A70,'[3]男子D集計'!$E$15:$L$201,3,0))</f>
        <v>木下　和也</v>
      </c>
      <c r="D71" s="65" t="s">
        <v>7</v>
      </c>
      <c r="E71" s="66" t="str">
        <f>IF(A70="","",VLOOKUP(A70,'[3]男子D集計'!$E$15:$L$201,5,0))</f>
        <v>別府青山高校</v>
      </c>
      <c r="F71" s="67" t="s">
        <v>8</v>
      </c>
      <c r="G71" s="68">
        <f>IF(J69="","",J69)</f>
      </c>
      <c r="H71" s="70">
        <f>IF(I69="","",I69)</f>
      </c>
      <c r="I71" s="261"/>
      <c r="J71" s="262"/>
      <c r="K71" s="68"/>
      <c r="L71" s="69"/>
      <c r="M71" s="265"/>
      <c r="N71" s="266"/>
      <c r="O71" s="253"/>
      <c r="P71" s="255"/>
    </row>
    <row r="72" spans="1:16" ht="14.25">
      <c r="A72" s="256">
        <v>59</v>
      </c>
      <c r="B72" s="257">
        <v>3</v>
      </c>
      <c r="C72" s="60" t="str">
        <f>IF(A72="","",VLOOKUP(A72,'[3]男子D集計'!$E$15:$L$201,2,0))</f>
        <v>一湊　健史朗</v>
      </c>
      <c r="D72" s="60" t="s">
        <v>7</v>
      </c>
      <c r="E72" s="61" t="str">
        <f>IF(A72="","",VLOOKUP(A72,'[3]男子D集計'!$E$15:$L$201,4,0))</f>
        <v>延岡高校</v>
      </c>
      <c r="F72" s="62" t="s">
        <v>8</v>
      </c>
      <c r="G72" s="23">
        <f>IF(L68="","",L68)</f>
        <v>2</v>
      </c>
      <c r="H72" s="63">
        <f>IF(K68="","",K68)</f>
        <v>6</v>
      </c>
      <c r="I72" s="23">
        <f>IF(L70="","",L70)</f>
        <v>1</v>
      </c>
      <c r="J72" s="64">
        <f>IF(K70="","",K70)</f>
        <v>6</v>
      </c>
      <c r="K72" s="259"/>
      <c r="L72" s="260"/>
      <c r="M72" s="263">
        <v>0</v>
      </c>
      <c r="N72" s="264"/>
      <c r="O72" s="252"/>
      <c r="P72" s="254">
        <v>3</v>
      </c>
    </row>
    <row r="73" spans="1:16" ht="14.25">
      <c r="A73" s="256"/>
      <c r="B73" s="258"/>
      <c r="C73" s="65" t="str">
        <f>IF(A72="","",VLOOKUP(A72,'[3]男子D集計'!$E$15:$L$201,3,0))</f>
        <v>横山　かずき</v>
      </c>
      <c r="D73" s="65" t="s">
        <v>7</v>
      </c>
      <c r="E73" s="66" t="str">
        <f>IF(A72="","",VLOOKUP(A72,'[3]男子D集計'!$E$15:$L$201,5,0))</f>
        <v>延岡高校</v>
      </c>
      <c r="F73" s="67" t="s">
        <v>8</v>
      </c>
      <c r="G73" s="68">
        <f>IF(L69="","",L69)</f>
      </c>
      <c r="H73" s="69">
        <f>IF(K69="","",K69)</f>
      </c>
      <c r="I73" s="68">
        <f>IF(L71="","",L71)</f>
      </c>
      <c r="J73" s="70">
        <f>IF(K71="","",K71)</f>
      </c>
      <c r="K73" s="261"/>
      <c r="L73" s="262"/>
      <c r="M73" s="265"/>
      <c r="N73" s="266"/>
      <c r="O73" s="253"/>
      <c r="P73" s="255"/>
    </row>
    <row r="75" spans="2:3" ht="14.25">
      <c r="B75">
        <v>9</v>
      </c>
      <c r="C75" s="2" t="s">
        <v>9</v>
      </c>
    </row>
    <row r="76" spans="2:16" ht="14.25">
      <c r="B76" s="1"/>
      <c r="C76" s="58" t="s">
        <v>2</v>
      </c>
      <c r="D76" s="267" t="s">
        <v>3</v>
      </c>
      <c r="E76" s="269"/>
      <c r="F76" s="268"/>
      <c r="G76" s="267">
        <v>1</v>
      </c>
      <c r="H76" s="268"/>
      <c r="I76" s="267">
        <v>2</v>
      </c>
      <c r="J76" s="268"/>
      <c r="K76" s="267">
        <v>3</v>
      </c>
      <c r="L76" s="268"/>
      <c r="M76" s="267" t="s">
        <v>4</v>
      </c>
      <c r="N76" s="268"/>
      <c r="O76" s="59" t="s">
        <v>5</v>
      </c>
      <c r="P76" s="59" t="s">
        <v>6</v>
      </c>
    </row>
    <row r="77" spans="1:16" ht="14.25">
      <c r="A77" s="256">
        <v>47</v>
      </c>
      <c r="B77" s="257">
        <v>1</v>
      </c>
      <c r="C77" s="60" t="str">
        <f>IF(A77="","",VLOOKUP(A77,'[3]男子D集計'!$E$15:$L$201,2,0))</f>
        <v>川辺　辰郎</v>
      </c>
      <c r="D77" s="60" t="s">
        <v>7</v>
      </c>
      <c r="E77" s="61" t="str">
        <f>IF(A77="","",VLOOKUP(A77,'[3]男子D集計'!$E$15:$L$201,4,0))</f>
        <v>別府青山高校</v>
      </c>
      <c r="F77" s="62" t="s">
        <v>8</v>
      </c>
      <c r="G77" s="259"/>
      <c r="H77" s="260"/>
      <c r="I77" s="23">
        <v>6</v>
      </c>
      <c r="J77" s="63">
        <v>0</v>
      </c>
      <c r="K77" s="23">
        <v>6</v>
      </c>
      <c r="L77" s="63">
        <v>0</v>
      </c>
      <c r="M77" s="263">
        <v>2</v>
      </c>
      <c r="N77" s="264"/>
      <c r="O77" s="252"/>
      <c r="P77" s="254">
        <v>1</v>
      </c>
    </row>
    <row r="78" spans="1:16" ht="14.25">
      <c r="A78" s="256"/>
      <c r="B78" s="258"/>
      <c r="C78" s="65" t="str">
        <f>IF(A77="","",VLOOKUP(A77,'[3]男子D集計'!$E$15:$L$201,3,0))</f>
        <v>清家　　祐</v>
      </c>
      <c r="D78" s="65" t="s">
        <v>7</v>
      </c>
      <c r="E78" s="66" t="str">
        <f>IF(A77="","",VLOOKUP(A77,'[3]男子D集計'!$E$15:$L$201,5,0))</f>
        <v>別府青山高校</v>
      </c>
      <c r="F78" s="67" t="s">
        <v>8</v>
      </c>
      <c r="G78" s="261"/>
      <c r="H78" s="262"/>
      <c r="I78" s="68"/>
      <c r="J78" s="69"/>
      <c r="K78" s="68"/>
      <c r="L78" s="69"/>
      <c r="M78" s="265"/>
      <c r="N78" s="266"/>
      <c r="O78" s="253"/>
      <c r="P78" s="255"/>
    </row>
    <row r="79" spans="1:16" ht="14.25">
      <c r="A79" s="256">
        <v>69</v>
      </c>
      <c r="B79" s="257">
        <v>2</v>
      </c>
      <c r="C79" s="60" t="str">
        <f>IF(A79="","",VLOOKUP(A79,'[3]男子D集計'!$E$15:$L$201,2,0))</f>
        <v>窪田　　剛</v>
      </c>
      <c r="D79" s="60" t="s">
        <v>7</v>
      </c>
      <c r="E79" s="61" t="str">
        <f>IF(A79="","",VLOOKUP(A79,'[3]男子D集計'!$E$15:$L$201,4,0))</f>
        <v>鹿児島実業高校</v>
      </c>
      <c r="F79" s="62" t="s">
        <v>8</v>
      </c>
      <c r="G79" s="23">
        <f>IF(J77="","",J77)</f>
        <v>0</v>
      </c>
      <c r="H79" s="64">
        <f>IF(I77="","",I77)</f>
        <v>6</v>
      </c>
      <c r="I79" s="259"/>
      <c r="J79" s="260"/>
      <c r="K79" s="23">
        <v>1</v>
      </c>
      <c r="L79" s="63">
        <v>6</v>
      </c>
      <c r="M79" s="263">
        <v>0</v>
      </c>
      <c r="N79" s="264"/>
      <c r="O79" s="252"/>
      <c r="P79" s="254">
        <v>3</v>
      </c>
    </row>
    <row r="80" spans="1:16" ht="14.25">
      <c r="A80" s="256"/>
      <c r="B80" s="258"/>
      <c r="C80" s="65" t="str">
        <f>IF(A79="","",VLOOKUP(A79,'[3]男子D集計'!$E$15:$L$201,3,0))</f>
        <v>下津　廉平</v>
      </c>
      <c r="D80" s="65" t="s">
        <v>7</v>
      </c>
      <c r="E80" s="66" t="str">
        <f>IF(A79="","",VLOOKUP(A79,'[3]男子D集計'!$E$15:$L$201,5,0))</f>
        <v>鹿児島実業高校</v>
      </c>
      <c r="F80" s="67" t="s">
        <v>8</v>
      </c>
      <c r="G80" s="68">
        <f>IF(J78="","",J78)</f>
      </c>
      <c r="H80" s="70">
        <f>IF(I78="","",I78)</f>
      </c>
      <c r="I80" s="261"/>
      <c r="J80" s="262"/>
      <c r="K80" s="68"/>
      <c r="L80" s="69"/>
      <c r="M80" s="265"/>
      <c r="N80" s="266"/>
      <c r="O80" s="253"/>
      <c r="P80" s="255"/>
    </row>
    <row r="81" spans="1:16" ht="14.25">
      <c r="A81" s="256">
        <v>65</v>
      </c>
      <c r="B81" s="257">
        <v>3</v>
      </c>
      <c r="C81" s="60" t="str">
        <f>IF(A81="","",VLOOKUP(A81,'[3]男子D集計'!$E$15:$L$201,2,0))</f>
        <v>半渡　大海</v>
      </c>
      <c r="D81" s="60" t="s">
        <v>7</v>
      </c>
      <c r="E81" s="61" t="str">
        <f>IF(A81="","",VLOOKUP(A81,'[3]男子D集計'!$E$15:$L$201,4,0))</f>
        <v>高鍋高校</v>
      </c>
      <c r="F81" s="62" t="s">
        <v>8</v>
      </c>
      <c r="G81" s="23">
        <f>IF(L77="","",L77)</f>
        <v>0</v>
      </c>
      <c r="H81" s="63">
        <f>IF(K77="","",K77)</f>
        <v>6</v>
      </c>
      <c r="I81" s="23">
        <f>IF(L79="","",L79)</f>
        <v>6</v>
      </c>
      <c r="J81" s="64">
        <f>IF(K79="","",K79)</f>
        <v>1</v>
      </c>
      <c r="K81" s="259"/>
      <c r="L81" s="260"/>
      <c r="M81" s="263">
        <v>1</v>
      </c>
      <c r="N81" s="264"/>
      <c r="O81" s="252"/>
      <c r="P81" s="254">
        <v>2</v>
      </c>
    </row>
    <row r="82" spans="1:16" ht="14.25">
      <c r="A82" s="256"/>
      <c r="B82" s="258"/>
      <c r="C82" s="65" t="str">
        <f>IF(A81="","",VLOOKUP(A81,'[3]男子D集計'!$E$15:$L$201,3,0))</f>
        <v>梯　　裕輝</v>
      </c>
      <c r="D82" s="65" t="s">
        <v>7</v>
      </c>
      <c r="E82" s="66" t="str">
        <f>IF(A81="","",VLOOKUP(A81,'[3]男子D集計'!$E$15:$L$201,5,0))</f>
        <v>高鍋高校</v>
      </c>
      <c r="F82" s="67" t="s">
        <v>8</v>
      </c>
      <c r="G82" s="68">
        <f>IF(L78="","",L78)</f>
      </c>
      <c r="H82" s="69">
        <f>IF(K78="","",K78)</f>
      </c>
      <c r="I82" s="68">
        <f>IF(L80="","",L80)</f>
      </c>
      <c r="J82" s="70">
        <f>IF(K80="","",K80)</f>
      </c>
      <c r="K82" s="261"/>
      <c r="L82" s="262"/>
      <c r="M82" s="265"/>
      <c r="N82" s="266"/>
      <c r="O82" s="253"/>
      <c r="P82" s="255"/>
    </row>
  </sheetData>
  <mergeCells count="207">
    <mergeCell ref="M4:N4"/>
    <mergeCell ref="A5:A6"/>
    <mergeCell ref="B5:B6"/>
    <mergeCell ref="G5:H6"/>
    <mergeCell ref="D4:F4"/>
    <mergeCell ref="G4:H4"/>
    <mergeCell ref="I4:J4"/>
    <mergeCell ref="K4:L4"/>
    <mergeCell ref="M5:N6"/>
    <mergeCell ref="B7:B8"/>
    <mergeCell ref="I7:J8"/>
    <mergeCell ref="O7:O8"/>
    <mergeCell ref="M7:N8"/>
    <mergeCell ref="P5:P6"/>
    <mergeCell ref="P7:P8"/>
    <mergeCell ref="A9:A10"/>
    <mergeCell ref="B9:B10"/>
    <mergeCell ref="K9:L10"/>
    <mergeCell ref="O9:O10"/>
    <mergeCell ref="M9:N10"/>
    <mergeCell ref="P9:P10"/>
    <mergeCell ref="O5:O6"/>
    <mergeCell ref="A7:A8"/>
    <mergeCell ref="M13:N13"/>
    <mergeCell ref="A68:A69"/>
    <mergeCell ref="B68:B69"/>
    <mergeCell ref="G14:H15"/>
    <mergeCell ref="M14:N15"/>
    <mergeCell ref="D13:F13"/>
    <mergeCell ref="G13:H13"/>
    <mergeCell ref="I13:J13"/>
    <mergeCell ref="K13:L13"/>
    <mergeCell ref="B23:B24"/>
    <mergeCell ref="O14:O15"/>
    <mergeCell ref="P14:P15"/>
    <mergeCell ref="A70:A71"/>
    <mergeCell ref="B70:B71"/>
    <mergeCell ref="I16:J17"/>
    <mergeCell ref="M16:N17"/>
    <mergeCell ref="O16:O17"/>
    <mergeCell ref="P16:P17"/>
    <mergeCell ref="O18:O19"/>
    <mergeCell ref="P18:P19"/>
    <mergeCell ref="A72:A73"/>
    <mergeCell ref="B72:B73"/>
    <mergeCell ref="K18:L19"/>
    <mergeCell ref="M18:N19"/>
    <mergeCell ref="D22:F22"/>
    <mergeCell ref="G22:H22"/>
    <mergeCell ref="I22:J22"/>
    <mergeCell ref="K22:L22"/>
    <mergeCell ref="M22:N22"/>
    <mergeCell ref="A23:A24"/>
    <mergeCell ref="O23:O24"/>
    <mergeCell ref="P23:P24"/>
    <mergeCell ref="O25:O26"/>
    <mergeCell ref="P25:P26"/>
    <mergeCell ref="G23:H24"/>
    <mergeCell ref="M23:N24"/>
    <mergeCell ref="A27:A28"/>
    <mergeCell ref="B27:B28"/>
    <mergeCell ref="K27:L28"/>
    <mergeCell ref="M27:N28"/>
    <mergeCell ref="A25:A26"/>
    <mergeCell ref="B25:B26"/>
    <mergeCell ref="I25:J26"/>
    <mergeCell ref="M25:N26"/>
    <mergeCell ref="D31:F31"/>
    <mergeCell ref="G31:H31"/>
    <mergeCell ref="I31:J31"/>
    <mergeCell ref="K31:L31"/>
    <mergeCell ref="O27:O28"/>
    <mergeCell ref="P27:P28"/>
    <mergeCell ref="M31:N31"/>
    <mergeCell ref="O32:O33"/>
    <mergeCell ref="P32:P33"/>
    <mergeCell ref="I34:J35"/>
    <mergeCell ref="M34:N35"/>
    <mergeCell ref="G32:H33"/>
    <mergeCell ref="M32:N33"/>
    <mergeCell ref="A41:A42"/>
    <mergeCell ref="B41:B42"/>
    <mergeCell ref="A43:A44"/>
    <mergeCell ref="B43:B44"/>
    <mergeCell ref="K36:L37"/>
    <mergeCell ref="M36:N37"/>
    <mergeCell ref="O34:O35"/>
    <mergeCell ref="P34:P35"/>
    <mergeCell ref="O36:O37"/>
    <mergeCell ref="P36:P37"/>
    <mergeCell ref="M40:N40"/>
    <mergeCell ref="O41:O42"/>
    <mergeCell ref="P41:P42"/>
    <mergeCell ref="O43:O44"/>
    <mergeCell ref="P43:P44"/>
    <mergeCell ref="A32:A33"/>
    <mergeCell ref="B32:B33"/>
    <mergeCell ref="A34:A35"/>
    <mergeCell ref="B34:B35"/>
    <mergeCell ref="I43:J44"/>
    <mergeCell ref="M43:N44"/>
    <mergeCell ref="G41:H42"/>
    <mergeCell ref="M41:N42"/>
    <mergeCell ref="A36:A37"/>
    <mergeCell ref="B36:B37"/>
    <mergeCell ref="K45:L46"/>
    <mergeCell ref="M45:N46"/>
    <mergeCell ref="D40:F40"/>
    <mergeCell ref="G40:H40"/>
    <mergeCell ref="I40:J40"/>
    <mergeCell ref="K40:L40"/>
    <mergeCell ref="A45:A46"/>
    <mergeCell ref="B45:B46"/>
    <mergeCell ref="D49:F49"/>
    <mergeCell ref="G49:H49"/>
    <mergeCell ref="I49:J49"/>
    <mergeCell ref="K49:L49"/>
    <mergeCell ref="O45:O46"/>
    <mergeCell ref="P45:P46"/>
    <mergeCell ref="M49:N49"/>
    <mergeCell ref="O50:O51"/>
    <mergeCell ref="P50:P51"/>
    <mergeCell ref="O52:O53"/>
    <mergeCell ref="P52:P53"/>
    <mergeCell ref="A50:A51"/>
    <mergeCell ref="B50:B51"/>
    <mergeCell ref="A52:A53"/>
    <mergeCell ref="B52:B53"/>
    <mergeCell ref="I52:J53"/>
    <mergeCell ref="M52:N53"/>
    <mergeCell ref="G50:H51"/>
    <mergeCell ref="M50:N51"/>
    <mergeCell ref="A54:A55"/>
    <mergeCell ref="B54:B55"/>
    <mergeCell ref="K54:L55"/>
    <mergeCell ref="M54:N55"/>
    <mergeCell ref="D58:F58"/>
    <mergeCell ref="G58:H58"/>
    <mergeCell ref="I58:J58"/>
    <mergeCell ref="K58:L58"/>
    <mergeCell ref="O54:O55"/>
    <mergeCell ref="P54:P55"/>
    <mergeCell ref="M58:N58"/>
    <mergeCell ref="O59:O60"/>
    <mergeCell ref="P59:P60"/>
    <mergeCell ref="I61:J62"/>
    <mergeCell ref="M61:N62"/>
    <mergeCell ref="G59:H60"/>
    <mergeCell ref="M59:N60"/>
    <mergeCell ref="A59:A60"/>
    <mergeCell ref="B59:B60"/>
    <mergeCell ref="A61:A62"/>
    <mergeCell ref="B61:B62"/>
    <mergeCell ref="K63:L64"/>
    <mergeCell ref="M63:N64"/>
    <mergeCell ref="O61:O62"/>
    <mergeCell ref="P61:P62"/>
    <mergeCell ref="O63:O64"/>
    <mergeCell ref="P63:P64"/>
    <mergeCell ref="M67:N67"/>
    <mergeCell ref="O68:O69"/>
    <mergeCell ref="P68:P69"/>
    <mergeCell ref="O70:O71"/>
    <mergeCell ref="P70:P71"/>
    <mergeCell ref="A14:A15"/>
    <mergeCell ref="B14:B15"/>
    <mergeCell ref="A16:A17"/>
    <mergeCell ref="B16:B17"/>
    <mergeCell ref="I70:J71"/>
    <mergeCell ref="M70:N71"/>
    <mergeCell ref="G68:H69"/>
    <mergeCell ref="M68:N69"/>
    <mergeCell ref="A18:A19"/>
    <mergeCell ref="B18:B19"/>
    <mergeCell ref="K72:L73"/>
    <mergeCell ref="M72:N73"/>
    <mergeCell ref="D67:F67"/>
    <mergeCell ref="G67:H67"/>
    <mergeCell ref="I67:J67"/>
    <mergeCell ref="K67:L67"/>
    <mergeCell ref="A63:A64"/>
    <mergeCell ref="B63:B64"/>
    <mergeCell ref="D76:F76"/>
    <mergeCell ref="G76:H76"/>
    <mergeCell ref="I76:J76"/>
    <mergeCell ref="K76:L76"/>
    <mergeCell ref="O72:O73"/>
    <mergeCell ref="P72:P73"/>
    <mergeCell ref="M76:N76"/>
    <mergeCell ref="O77:O78"/>
    <mergeCell ref="P77:P78"/>
    <mergeCell ref="O79:O80"/>
    <mergeCell ref="P79:P80"/>
    <mergeCell ref="A77:A78"/>
    <mergeCell ref="B77:B78"/>
    <mergeCell ref="A79:A80"/>
    <mergeCell ref="B79:B80"/>
    <mergeCell ref="I79:J80"/>
    <mergeCell ref="M79:N80"/>
    <mergeCell ref="G77:H78"/>
    <mergeCell ref="M77:N78"/>
    <mergeCell ref="O81:O82"/>
    <mergeCell ref="P81:P82"/>
    <mergeCell ref="A81:A82"/>
    <mergeCell ref="B81:B82"/>
    <mergeCell ref="K81:L82"/>
    <mergeCell ref="M81:N8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&amp;Lジュニアサーキット宮崎大会&amp;R平成17年12月10日11日</oddHeader>
  </headerFooter>
  <rowBreaks count="1" manualBreakCount="1">
    <brk id="46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workbookViewId="0" topLeftCell="B3">
      <selection activeCell="L72" sqref="L72"/>
    </sheetView>
  </sheetViews>
  <sheetFormatPr defaultColWidth="8.796875" defaultRowHeight="15"/>
  <cols>
    <col min="1" max="1" width="3.796875" style="0" hidden="1" customWidth="1"/>
    <col min="2" max="2" width="3.69921875" style="0" customWidth="1"/>
    <col min="3" max="3" width="9.09765625" style="2" customWidth="1"/>
    <col min="4" max="4" width="1.2890625" style="2" customWidth="1"/>
    <col min="5" max="5" width="9.09765625" style="2" customWidth="1"/>
    <col min="6" max="6" width="1.203125" style="2" customWidth="1"/>
    <col min="7" max="14" width="2.59765625" style="57" customWidth="1"/>
    <col min="15" max="15" width="3.8984375" style="57" customWidth="1"/>
    <col min="16" max="16" width="4.19921875" style="57" customWidth="1"/>
    <col min="17" max="17" width="3.19921875" style="57" customWidth="1"/>
  </cols>
  <sheetData>
    <row r="1" spans="3:17" ht="14.25">
      <c r="C1" s="56" t="s">
        <v>10</v>
      </c>
      <c r="E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5:17" ht="14.25">
      <c r="E2" s="57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" ht="14.25">
      <c r="B3">
        <v>1</v>
      </c>
      <c r="C3" s="2" t="s">
        <v>1</v>
      </c>
    </row>
    <row r="4" spans="2:17" ht="14.25">
      <c r="B4" s="1"/>
      <c r="C4" s="58" t="s">
        <v>2</v>
      </c>
      <c r="D4" s="235" t="s">
        <v>3</v>
      </c>
      <c r="E4" s="235"/>
      <c r="F4" s="235"/>
      <c r="G4" s="267">
        <v>1</v>
      </c>
      <c r="H4" s="269"/>
      <c r="I4" s="236">
        <v>2</v>
      </c>
      <c r="J4" s="237"/>
      <c r="K4" s="267">
        <v>3</v>
      </c>
      <c r="L4" s="269"/>
      <c r="M4" s="267">
        <v>4</v>
      </c>
      <c r="N4" s="269"/>
      <c r="O4" s="71" t="s">
        <v>4</v>
      </c>
      <c r="P4" s="59" t="s">
        <v>5</v>
      </c>
      <c r="Q4" s="59" t="s">
        <v>6</v>
      </c>
    </row>
    <row r="5" spans="1:17" ht="14.25">
      <c r="A5" s="229">
        <v>36</v>
      </c>
      <c r="B5" s="230">
        <v>1</v>
      </c>
      <c r="C5" s="60" t="str">
        <f>IF(A5="","",VLOOKUP(A5,'[4]男子D集計'!$E$15:$L$201,2,0))</f>
        <v>西　　優馬</v>
      </c>
      <c r="D5" s="60" t="s">
        <v>7</v>
      </c>
      <c r="E5" s="61" t="str">
        <f>IF(A5="","",VLOOKUP(A5,'[4]男子D集計'!$E$15:$L$201,4,0))</f>
        <v>ライジングサン</v>
      </c>
      <c r="F5" s="62" t="s">
        <v>8</v>
      </c>
      <c r="G5" s="259"/>
      <c r="H5" s="231"/>
      <c r="I5" s="23">
        <v>6</v>
      </c>
      <c r="J5" s="63">
        <v>1</v>
      </c>
      <c r="K5" s="23">
        <v>6</v>
      </c>
      <c r="L5" s="63">
        <v>0</v>
      </c>
      <c r="M5" s="23">
        <v>6</v>
      </c>
      <c r="N5" s="63">
        <v>1</v>
      </c>
      <c r="O5" s="254">
        <v>3</v>
      </c>
      <c r="P5" s="252"/>
      <c r="Q5" s="254">
        <v>1</v>
      </c>
    </row>
    <row r="6" spans="1:17" ht="14.25">
      <c r="A6" s="229"/>
      <c r="B6" s="230"/>
      <c r="C6" s="65" t="str">
        <f>IF(A5="","",VLOOKUP(A5,'[4]男子D集計'!$E$15:$L$201,3,0))</f>
        <v>池元　駿也</v>
      </c>
      <c r="D6" s="65" t="s">
        <v>7</v>
      </c>
      <c r="E6" s="66" t="str">
        <f>IF(A5="","",VLOOKUP(A5,'[4]男子D集計'!$E$15:$L$201,5,0))</f>
        <v>ライジングサン</v>
      </c>
      <c r="F6" s="67" t="s">
        <v>8</v>
      </c>
      <c r="G6" s="261"/>
      <c r="H6" s="232"/>
      <c r="I6" s="68"/>
      <c r="J6" s="69"/>
      <c r="K6" s="68"/>
      <c r="L6" s="69"/>
      <c r="M6" s="68"/>
      <c r="N6" s="69"/>
      <c r="O6" s="255"/>
      <c r="P6" s="253"/>
      <c r="Q6" s="255"/>
    </row>
    <row r="7" spans="1:17" ht="14.25">
      <c r="A7" s="229">
        <v>32</v>
      </c>
      <c r="B7" s="230">
        <v>2</v>
      </c>
      <c r="C7" s="60" t="str">
        <f>IF(A7="","",VLOOKUP(A7,'[4]男子D集計'!$E$15:$L$201,2,0))</f>
        <v>日高　真志</v>
      </c>
      <c r="D7" s="60" t="s">
        <v>7</v>
      </c>
      <c r="E7" s="61" t="str">
        <f>IF(A7="","",VLOOKUP(A7,'[4]男子D集計'!$E$15:$L$201,4,0))</f>
        <v>チーム村雲</v>
      </c>
      <c r="F7" s="62" t="s">
        <v>8</v>
      </c>
      <c r="G7" s="23">
        <f>IF(J5="","",J5)</f>
        <v>1</v>
      </c>
      <c r="H7" s="64">
        <f>IF(I5="","",I5)</f>
        <v>6</v>
      </c>
      <c r="I7" s="233"/>
      <c r="J7" s="234"/>
      <c r="K7" s="23">
        <v>2</v>
      </c>
      <c r="L7" s="63">
        <v>6</v>
      </c>
      <c r="M7" s="23">
        <v>7</v>
      </c>
      <c r="N7" s="63">
        <v>5</v>
      </c>
      <c r="O7" s="254">
        <v>1</v>
      </c>
      <c r="P7" s="252"/>
      <c r="Q7" s="254">
        <v>3</v>
      </c>
    </row>
    <row r="8" spans="1:17" ht="14.25">
      <c r="A8" s="229"/>
      <c r="B8" s="230"/>
      <c r="C8" s="65" t="str">
        <f>IF(A7="","",VLOOKUP(A7,'[4]男子D集計'!$E$15:$L$201,3,0))</f>
        <v>中村　優臣</v>
      </c>
      <c r="D8" s="65" t="s">
        <v>7</v>
      </c>
      <c r="E8" s="66" t="str">
        <f>IF(A7="","",VLOOKUP(A7,'[4]男子D集計'!$E$15:$L$201,5,0))</f>
        <v>チーム村雲</v>
      </c>
      <c r="F8" s="67" t="s">
        <v>8</v>
      </c>
      <c r="G8" s="68">
        <f>IF(J6="","",J6)</f>
      </c>
      <c r="H8" s="70">
        <f>IF(I6="","",I6)</f>
      </c>
      <c r="I8" s="261"/>
      <c r="J8" s="232"/>
      <c r="K8" s="68"/>
      <c r="L8" s="69"/>
      <c r="M8" s="68"/>
      <c r="N8" s="69"/>
      <c r="O8" s="255"/>
      <c r="P8" s="253"/>
      <c r="Q8" s="255"/>
    </row>
    <row r="9" spans="1:17" ht="14.25">
      <c r="A9" s="229">
        <v>38</v>
      </c>
      <c r="B9" s="230">
        <v>3</v>
      </c>
      <c r="C9" s="60" t="str">
        <f>IF(A9="","",VLOOKUP(A9,'[4]男子D集計'!$E$15:$L$201,2,0))</f>
        <v>城　　浩吉</v>
      </c>
      <c r="D9" s="60" t="s">
        <v>7</v>
      </c>
      <c r="E9" s="61" t="str">
        <f>IF(A9="","",VLOOKUP(A9,'[4]男子D集計'!$E$15:$L$201,4,0))</f>
        <v>高鍋高校</v>
      </c>
      <c r="F9" s="62" t="s">
        <v>8</v>
      </c>
      <c r="G9" s="23">
        <f>IF(L5="","",L5)</f>
        <v>0</v>
      </c>
      <c r="H9" s="63">
        <f>IF(K5="","",K5)</f>
        <v>6</v>
      </c>
      <c r="I9" s="23">
        <f>IF(L7="","",L7)</f>
        <v>6</v>
      </c>
      <c r="J9" s="64">
        <f>IF(K7="","",K7)</f>
        <v>2</v>
      </c>
      <c r="K9" s="259"/>
      <c r="L9" s="231"/>
      <c r="M9" s="23">
        <v>7</v>
      </c>
      <c r="N9" s="63">
        <v>6</v>
      </c>
      <c r="O9" s="254">
        <v>2</v>
      </c>
      <c r="P9" s="252"/>
      <c r="Q9" s="254">
        <v>2</v>
      </c>
    </row>
    <row r="10" spans="1:17" ht="14.25">
      <c r="A10" s="229"/>
      <c r="B10" s="230"/>
      <c r="C10" s="65" t="str">
        <f>IF(A9="","",VLOOKUP(A9,'[4]男子D集計'!$E$15:$L$201,3,0))</f>
        <v>大石　裕介</v>
      </c>
      <c r="D10" s="65" t="s">
        <v>7</v>
      </c>
      <c r="E10" s="66" t="str">
        <f>IF(A9="","",VLOOKUP(A9,'[4]男子D集計'!$E$15:$L$201,5,0))</f>
        <v>高鍋高校</v>
      </c>
      <c r="F10" s="67" t="s">
        <v>8</v>
      </c>
      <c r="G10" s="68">
        <f>IF(L6="","",L6)</f>
      </c>
      <c r="H10" s="69">
        <f>IF(K6="","",K6)</f>
      </c>
      <c r="I10" s="68">
        <f>IF(L8="","",L8)</f>
      </c>
      <c r="J10" s="70">
        <f>IF(K8="","",K8)</f>
      </c>
      <c r="K10" s="261"/>
      <c r="L10" s="232"/>
      <c r="M10" s="68">
        <v>7</v>
      </c>
      <c r="N10" s="69">
        <v>2</v>
      </c>
      <c r="O10" s="255"/>
      <c r="P10" s="253"/>
      <c r="Q10" s="255"/>
    </row>
    <row r="11" spans="1:17" ht="14.25">
      <c r="A11" s="229">
        <v>30</v>
      </c>
      <c r="B11" s="230">
        <v>4</v>
      </c>
      <c r="C11" s="60" t="str">
        <f>IF(A11="","",VLOOKUP(A11,'[4]男子D集計'!$E$15:$L$201,2,0))</f>
        <v>山口　一馬</v>
      </c>
      <c r="D11" s="60" t="s">
        <v>7</v>
      </c>
      <c r="E11" s="61" t="str">
        <f>IF(A11="","",VLOOKUP(A11,'[4]男子D集計'!$E$15:$L$201,4,0))</f>
        <v>飛江田JR</v>
      </c>
      <c r="F11" s="62" t="s">
        <v>8</v>
      </c>
      <c r="G11" s="23">
        <f>IF(N5="","",N5)</f>
        <v>1</v>
      </c>
      <c r="H11" s="64">
        <f>IF(M5="","",M5)</f>
        <v>6</v>
      </c>
      <c r="I11" s="23">
        <f>IF(N7="","",N7)</f>
        <v>5</v>
      </c>
      <c r="J11" s="63">
        <f>IF(M7="","",M7)</f>
        <v>7</v>
      </c>
      <c r="K11" s="23">
        <f>IF(N9="","",N9)</f>
        <v>6</v>
      </c>
      <c r="L11" s="64">
        <f>IF(M9="","",M9)</f>
        <v>7</v>
      </c>
      <c r="M11" s="259"/>
      <c r="N11" s="231"/>
      <c r="O11" s="254">
        <v>0</v>
      </c>
      <c r="P11" s="252"/>
      <c r="Q11" s="254">
        <v>4</v>
      </c>
    </row>
    <row r="12" spans="1:17" ht="14.25">
      <c r="A12" s="229"/>
      <c r="B12" s="230"/>
      <c r="C12" s="65" t="str">
        <f>IF(A11="","",VLOOKUP(A11,'[4]男子D集計'!$E$15:$L$201,3,0))</f>
        <v>石田　真也</v>
      </c>
      <c r="D12" s="65" t="s">
        <v>7</v>
      </c>
      <c r="E12" s="66" t="str">
        <f>IF(A11="","",VLOOKUP(A11,'[4]男子D集計'!$E$15:$L$201,5,0))</f>
        <v>飛江田JR</v>
      </c>
      <c r="F12" s="67" t="s">
        <v>8</v>
      </c>
      <c r="G12" s="68"/>
      <c r="H12" s="69"/>
      <c r="I12" s="68">
        <f>IF(N8="","",N8)</f>
      </c>
      <c r="J12" s="69">
        <f>IF(M8="","",M8)</f>
      </c>
      <c r="K12" s="68">
        <f>IF(N10="","",N10)</f>
        <v>2</v>
      </c>
      <c r="L12" s="70">
        <f>IF(M10="","",M10)</f>
        <v>7</v>
      </c>
      <c r="M12" s="261"/>
      <c r="N12" s="232"/>
      <c r="O12" s="255"/>
      <c r="P12" s="253"/>
      <c r="Q12" s="255"/>
    </row>
    <row r="14" spans="2:3" ht="14.25">
      <c r="B14">
        <v>2</v>
      </c>
      <c r="C14" s="2" t="s">
        <v>9</v>
      </c>
    </row>
    <row r="15" spans="2:16" ht="14.25">
      <c r="B15" s="1"/>
      <c r="C15" s="58" t="s">
        <v>2</v>
      </c>
      <c r="D15" s="235" t="s">
        <v>3</v>
      </c>
      <c r="E15" s="235"/>
      <c r="F15" s="235"/>
      <c r="G15" s="267">
        <v>1</v>
      </c>
      <c r="H15" s="269"/>
      <c r="I15" s="236">
        <v>2</v>
      </c>
      <c r="J15" s="237"/>
      <c r="K15" s="267">
        <v>3</v>
      </c>
      <c r="L15" s="269"/>
      <c r="M15" s="235" t="s">
        <v>4</v>
      </c>
      <c r="N15" s="235"/>
      <c r="O15" s="59" t="s">
        <v>5</v>
      </c>
      <c r="P15" s="59" t="s">
        <v>6</v>
      </c>
    </row>
    <row r="16" spans="1:16" ht="14.25">
      <c r="A16" s="229">
        <v>34</v>
      </c>
      <c r="B16" s="230">
        <v>1</v>
      </c>
      <c r="C16" s="60" t="str">
        <f>IF(A16="","",VLOOKUP(A16,'[4]男子D集計'!$E$15:$L$201,2,0))</f>
        <v>大竹　英次</v>
      </c>
      <c r="D16" s="60" t="s">
        <v>7</v>
      </c>
      <c r="E16" s="61" t="str">
        <f>IF(A16="","",VLOOKUP(A16,'[4]男子D集計'!$E$15:$L$201,4,0))</f>
        <v>シーガイアJr</v>
      </c>
      <c r="F16" s="62" t="s">
        <v>8</v>
      </c>
      <c r="G16" s="259"/>
      <c r="H16" s="231"/>
      <c r="I16" s="23">
        <v>6</v>
      </c>
      <c r="J16" s="63">
        <v>3</v>
      </c>
      <c r="K16" s="23">
        <v>6</v>
      </c>
      <c r="L16" s="63">
        <v>2</v>
      </c>
      <c r="M16" s="238">
        <v>2</v>
      </c>
      <c r="N16" s="238"/>
      <c r="O16" s="252"/>
      <c r="P16" s="254">
        <v>1</v>
      </c>
    </row>
    <row r="17" spans="1:16" ht="14.25">
      <c r="A17" s="229"/>
      <c r="B17" s="230"/>
      <c r="C17" s="65" t="str">
        <f>IF(A16="","",VLOOKUP(A16,'[4]男子D集計'!$E$15:$L$201,3,0))</f>
        <v>西ノ村　祐太</v>
      </c>
      <c r="D17" s="65" t="s">
        <v>7</v>
      </c>
      <c r="E17" s="66" t="str">
        <f>IF(A16="","",VLOOKUP(A16,'[4]男子D集計'!$E$15:$L$201,5,0))</f>
        <v>小林Jr テニスクラブ</v>
      </c>
      <c r="F17" s="67" t="s">
        <v>8</v>
      </c>
      <c r="G17" s="261"/>
      <c r="H17" s="232"/>
      <c r="I17" s="68"/>
      <c r="J17" s="69"/>
      <c r="K17" s="68"/>
      <c r="L17" s="69"/>
      <c r="M17" s="238"/>
      <c r="N17" s="238"/>
      <c r="O17" s="253"/>
      <c r="P17" s="255"/>
    </row>
    <row r="18" spans="1:16" ht="14.25">
      <c r="A18" s="229">
        <v>31</v>
      </c>
      <c r="B18" s="230">
        <v>2</v>
      </c>
      <c r="C18" s="60" t="str">
        <f>IF(A18="","",VLOOKUP(A18,'[4]男子D集計'!$E$15:$L$201,2,0))</f>
        <v>帖佐　卓寛</v>
      </c>
      <c r="D18" s="60" t="s">
        <v>7</v>
      </c>
      <c r="E18" s="61" t="str">
        <f>IF(A18="","",VLOOKUP(A18,'[4]男子D集計'!$E$15:$L$201,4,0))</f>
        <v>飛江田JR</v>
      </c>
      <c r="F18" s="62" t="s">
        <v>8</v>
      </c>
      <c r="G18" s="23">
        <f>IF(J16="","",J16)</f>
        <v>3</v>
      </c>
      <c r="H18" s="64">
        <f>IF(I16="","",I16)</f>
        <v>6</v>
      </c>
      <c r="I18" s="233"/>
      <c r="J18" s="234"/>
      <c r="K18" s="23">
        <v>6</v>
      </c>
      <c r="L18" s="63">
        <v>4</v>
      </c>
      <c r="M18" s="238">
        <v>1</v>
      </c>
      <c r="N18" s="238"/>
      <c r="O18" s="252"/>
      <c r="P18" s="254">
        <v>2</v>
      </c>
    </row>
    <row r="19" spans="1:16" ht="14.25">
      <c r="A19" s="229"/>
      <c r="B19" s="230"/>
      <c r="C19" s="65" t="str">
        <f>IF(A18="","",VLOOKUP(A18,'[4]男子D集計'!$E$15:$L$201,3,0))</f>
        <v>河野　智洋</v>
      </c>
      <c r="D19" s="65" t="s">
        <v>7</v>
      </c>
      <c r="E19" s="66" t="str">
        <f>IF(A18="","",VLOOKUP(A18,'[4]男子D集計'!$E$15:$L$201,5,0))</f>
        <v>飛江田JR</v>
      </c>
      <c r="F19" s="67" t="s">
        <v>8</v>
      </c>
      <c r="G19" s="68">
        <f>IF(J17="","",J17)</f>
      </c>
      <c r="H19" s="70">
        <f>IF(I17="","",I17)</f>
      </c>
      <c r="I19" s="261"/>
      <c r="J19" s="232"/>
      <c r="K19" s="68"/>
      <c r="L19" s="69"/>
      <c r="M19" s="238"/>
      <c r="N19" s="238"/>
      <c r="O19" s="253"/>
      <c r="P19" s="255"/>
    </row>
    <row r="20" spans="1:16" ht="14.25">
      <c r="A20" s="229">
        <v>37</v>
      </c>
      <c r="B20" s="230">
        <v>3</v>
      </c>
      <c r="C20" s="60" t="str">
        <f>IF(A20="","",VLOOKUP(A20,'[4]男子D集計'!$E$15:$L$201,2,0))</f>
        <v>長友　雄哉</v>
      </c>
      <c r="D20" s="60" t="s">
        <v>7</v>
      </c>
      <c r="E20" s="61" t="str">
        <f>IF(A20="","",VLOOKUP(A20,'[4]男子D集計'!$E$15:$L$201,4,0))</f>
        <v>高鍋高校</v>
      </c>
      <c r="F20" s="62" t="s">
        <v>8</v>
      </c>
      <c r="G20" s="23">
        <f>IF(L16="","",L16)</f>
        <v>2</v>
      </c>
      <c r="H20" s="63">
        <f>IF(K16="","",K16)</f>
        <v>6</v>
      </c>
      <c r="I20" s="23">
        <f>IF(L18="","",L18)</f>
        <v>4</v>
      </c>
      <c r="J20" s="64">
        <f>IF(K18="","",K18)</f>
        <v>6</v>
      </c>
      <c r="K20" s="259"/>
      <c r="L20" s="231"/>
      <c r="M20" s="238">
        <v>0</v>
      </c>
      <c r="N20" s="238"/>
      <c r="O20" s="252"/>
      <c r="P20" s="254">
        <v>3</v>
      </c>
    </row>
    <row r="21" spans="1:16" ht="14.25">
      <c r="A21" s="229"/>
      <c r="B21" s="230"/>
      <c r="C21" s="65" t="str">
        <f>IF(A20="","",VLOOKUP(A20,'[4]男子D集計'!$E$15:$L$201,3,0))</f>
        <v>中園　雅明</v>
      </c>
      <c r="D21" s="65" t="s">
        <v>7</v>
      </c>
      <c r="E21" s="66" t="str">
        <f>IF(A20="","",VLOOKUP(A20,'[4]男子D集計'!$E$15:$L$201,5,0))</f>
        <v>高鍋高校</v>
      </c>
      <c r="F21" s="67" t="s">
        <v>8</v>
      </c>
      <c r="G21" s="68">
        <f>IF(L17="","",L17)</f>
      </c>
      <c r="H21" s="69">
        <f>IF(K17="","",K17)</f>
      </c>
      <c r="I21" s="68">
        <f>IF(L19="","",L19)</f>
      </c>
      <c r="J21" s="70">
        <f>IF(K19="","",K19)</f>
      </c>
      <c r="K21" s="261"/>
      <c r="L21" s="232"/>
      <c r="M21" s="238"/>
      <c r="N21" s="238"/>
      <c r="O21" s="253"/>
      <c r="P21" s="255"/>
    </row>
    <row r="23" spans="2:3" ht="14.25">
      <c r="B23">
        <v>3</v>
      </c>
      <c r="C23" s="2" t="s">
        <v>9</v>
      </c>
    </row>
    <row r="24" spans="2:16" ht="14.25">
      <c r="B24" s="1"/>
      <c r="C24" s="58" t="s">
        <v>2</v>
      </c>
      <c r="D24" s="235" t="s">
        <v>3</v>
      </c>
      <c r="E24" s="235"/>
      <c r="F24" s="235"/>
      <c r="G24" s="267">
        <v>1</v>
      </c>
      <c r="H24" s="269"/>
      <c r="I24" s="236">
        <v>2</v>
      </c>
      <c r="J24" s="237"/>
      <c r="K24" s="267">
        <v>3</v>
      </c>
      <c r="L24" s="269"/>
      <c r="M24" s="235" t="s">
        <v>4</v>
      </c>
      <c r="N24" s="235"/>
      <c r="O24" s="59" t="s">
        <v>5</v>
      </c>
      <c r="P24" s="59" t="s">
        <v>6</v>
      </c>
    </row>
    <row r="25" spans="1:16" ht="14.25">
      <c r="A25" s="229">
        <v>41</v>
      </c>
      <c r="B25" s="230">
        <v>1</v>
      </c>
      <c r="C25" s="60" t="str">
        <f>IF(A25="","",VLOOKUP(A25,'[4]男子D集計'!$E$15:$L$201,2,0))</f>
        <v>甲斐　亮平</v>
      </c>
      <c r="D25" s="60" t="s">
        <v>7</v>
      </c>
      <c r="E25" s="61" t="str">
        <f>IF(A25="","",VLOOKUP(A25,'[4]男子D集計'!$E$15:$L$201,4,0))</f>
        <v>イワキリＪｒ</v>
      </c>
      <c r="F25" s="62" t="s">
        <v>8</v>
      </c>
      <c r="G25" s="259"/>
      <c r="H25" s="231"/>
      <c r="I25" s="23">
        <v>6</v>
      </c>
      <c r="J25" s="63">
        <v>1</v>
      </c>
      <c r="K25" s="23">
        <v>7</v>
      </c>
      <c r="L25" s="63">
        <v>6</v>
      </c>
      <c r="M25" s="238">
        <v>2</v>
      </c>
      <c r="N25" s="238"/>
      <c r="O25" s="252"/>
      <c r="P25" s="254">
        <v>1</v>
      </c>
    </row>
    <row r="26" spans="1:16" ht="14.25">
      <c r="A26" s="229"/>
      <c r="B26" s="230"/>
      <c r="C26" s="65" t="str">
        <f>IF(A25="","",VLOOKUP(A25,'[4]男子D集計'!$E$15:$L$201,3,0))</f>
        <v>山路　鉱徳</v>
      </c>
      <c r="D26" s="65" t="s">
        <v>7</v>
      </c>
      <c r="E26" s="66" t="str">
        <f>IF(A25="","",VLOOKUP(A25,'[4]男子D集計'!$E$15:$L$201,5,0))</f>
        <v>ファイナルJR</v>
      </c>
      <c r="F26" s="67" t="s">
        <v>8</v>
      </c>
      <c r="G26" s="261"/>
      <c r="H26" s="232"/>
      <c r="I26" s="68"/>
      <c r="J26" s="69"/>
      <c r="K26" s="68">
        <v>7</v>
      </c>
      <c r="L26" s="69">
        <v>1</v>
      </c>
      <c r="M26" s="238"/>
      <c r="N26" s="238"/>
      <c r="O26" s="253"/>
      <c r="P26" s="255"/>
    </row>
    <row r="27" spans="1:16" ht="14.25">
      <c r="A27" s="229">
        <v>39</v>
      </c>
      <c r="B27" s="230">
        <v>2</v>
      </c>
      <c r="C27" s="60" t="str">
        <f>IF(A27="","",VLOOKUP(A27,'[4]男子D集計'!$E$15:$L$201,2,0))</f>
        <v>黒木　　翔</v>
      </c>
      <c r="D27" s="60" t="s">
        <v>7</v>
      </c>
      <c r="E27" s="61" t="str">
        <f>IF(A27="","",VLOOKUP(A27,'[4]男子D集計'!$E$15:$L$201,4,0))</f>
        <v>高鍋高校</v>
      </c>
      <c r="F27" s="62" t="s">
        <v>8</v>
      </c>
      <c r="G27" s="23">
        <f>IF(J25="","",J25)</f>
        <v>1</v>
      </c>
      <c r="H27" s="64">
        <f>IF(I25="","",I25)</f>
        <v>6</v>
      </c>
      <c r="I27" s="233"/>
      <c r="J27" s="234"/>
      <c r="K27" s="23">
        <v>4</v>
      </c>
      <c r="L27" s="63">
        <v>6</v>
      </c>
      <c r="M27" s="238">
        <v>0</v>
      </c>
      <c r="N27" s="238"/>
      <c r="O27" s="252"/>
      <c r="P27" s="254">
        <v>3</v>
      </c>
    </row>
    <row r="28" spans="1:16" ht="14.25">
      <c r="A28" s="229"/>
      <c r="B28" s="230"/>
      <c r="C28" s="65" t="str">
        <f>IF(A27="","",VLOOKUP(A27,'[4]男子D集計'!$E$15:$L$201,3,0))</f>
        <v>栗山　太成</v>
      </c>
      <c r="D28" s="65" t="s">
        <v>7</v>
      </c>
      <c r="E28" s="66" t="str">
        <f>IF(A27="","",VLOOKUP(A27,'[4]男子D集計'!$E$15:$L$201,5,0))</f>
        <v>高鍋高校</v>
      </c>
      <c r="F28" s="67" t="s">
        <v>8</v>
      </c>
      <c r="G28" s="68">
        <f>IF(J26="","",J26)</f>
      </c>
      <c r="H28" s="70">
        <f>IF(I26="","",I26)</f>
      </c>
      <c r="I28" s="261"/>
      <c r="J28" s="232"/>
      <c r="K28" s="68"/>
      <c r="L28" s="69"/>
      <c r="M28" s="238"/>
      <c r="N28" s="238"/>
      <c r="O28" s="253"/>
      <c r="P28" s="255"/>
    </row>
    <row r="29" spans="1:16" ht="14.25">
      <c r="A29" s="229">
        <v>33</v>
      </c>
      <c r="B29" s="230">
        <v>3</v>
      </c>
      <c r="C29" s="60" t="str">
        <f>IF(A29="","",VLOOKUP(A29,'[4]男子D集計'!$E$15:$L$201,2,0))</f>
        <v>喜多　省太郎</v>
      </c>
      <c r="D29" s="60" t="s">
        <v>7</v>
      </c>
      <c r="E29" s="61" t="str">
        <f>IF(A29="","",VLOOKUP(A29,'[4]男子D集計'!$E$15:$L$201,4,0))</f>
        <v>シーガイアJr</v>
      </c>
      <c r="F29" s="62" t="s">
        <v>8</v>
      </c>
      <c r="G29" s="23">
        <f>IF(L25="","",L25)</f>
        <v>6</v>
      </c>
      <c r="H29" s="63">
        <f>IF(K25="","",K25)</f>
        <v>7</v>
      </c>
      <c r="I29" s="23">
        <f>IF(L27="","",L27)</f>
        <v>6</v>
      </c>
      <c r="J29" s="64">
        <f>IF(K27="","",K27)</f>
        <v>4</v>
      </c>
      <c r="K29" s="259"/>
      <c r="L29" s="231"/>
      <c r="M29" s="238">
        <v>1</v>
      </c>
      <c r="N29" s="238"/>
      <c r="O29" s="252"/>
      <c r="P29" s="254">
        <v>2</v>
      </c>
    </row>
    <row r="30" spans="1:16" ht="14.25">
      <c r="A30" s="229"/>
      <c r="B30" s="230"/>
      <c r="C30" s="65" t="str">
        <f>IF(A29="","",VLOOKUP(A29,'[4]男子D集計'!$E$15:$L$201,3,0))</f>
        <v>田沢　省吾</v>
      </c>
      <c r="D30" s="65" t="s">
        <v>7</v>
      </c>
      <c r="E30" s="66" t="str">
        <f>IF(A29="","",VLOOKUP(A29,'[4]男子D集計'!$E$15:$L$201,5,0))</f>
        <v>日向学院</v>
      </c>
      <c r="F30" s="67" t="s">
        <v>8</v>
      </c>
      <c r="G30" s="68">
        <f>IF(L26="","",L26)</f>
        <v>1</v>
      </c>
      <c r="H30" s="69">
        <f>IF(K26="","",K26)</f>
        <v>7</v>
      </c>
      <c r="I30" s="68">
        <f>IF(L28="","",L28)</f>
      </c>
      <c r="J30" s="70">
        <f>IF(K28="","",K28)</f>
      </c>
      <c r="K30" s="261"/>
      <c r="L30" s="232"/>
      <c r="M30" s="238"/>
      <c r="N30" s="238"/>
      <c r="O30" s="253"/>
      <c r="P30" s="255"/>
    </row>
    <row r="32" spans="2:3" ht="14.25">
      <c r="B32">
        <v>4</v>
      </c>
      <c r="C32" s="2" t="s">
        <v>9</v>
      </c>
    </row>
    <row r="33" spans="2:17" ht="14.25">
      <c r="B33" s="1"/>
      <c r="C33" s="58" t="s">
        <v>2</v>
      </c>
      <c r="D33" s="235" t="s">
        <v>3</v>
      </c>
      <c r="E33" s="235"/>
      <c r="F33" s="235"/>
      <c r="G33" s="267">
        <v>1</v>
      </c>
      <c r="H33" s="269"/>
      <c r="I33" s="236">
        <v>2</v>
      </c>
      <c r="J33" s="237"/>
      <c r="K33" s="267">
        <v>3</v>
      </c>
      <c r="L33" s="269"/>
      <c r="M33" s="267">
        <v>4</v>
      </c>
      <c r="N33" s="269"/>
      <c r="O33" s="71" t="s">
        <v>4</v>
      </c>
      <c r="P33" s="59" t="s">
        <v>5</v>
      </c>
      <c r="Q33" s="59" t="s">
        <v>6</v>
      </c>
    </row>
    <row r="34" spans="1:17" ht="14.25">
      <c r="A34" s="229">
        <v>29</v>
      </c>
      <c r="B34" s="230">
        <v>1</v>
      </c>
      <c r="C34" s="60" t="str">
        <f>IF(A34="","",VLOOKUP(A34,'[4]男子D集計'!$E$15:$L$201,2,0))</f>
        <v>林　賢太郎</v>
      </c>
      <c r="D34" s="60" t="s">
        <v>7</v>
      </c>
      <c r="E34" s="61" t="str">
        <f>IF(A34="","",VLOOKUP(A34,'[4]男子D集計'!$E$15:$L$201,4,0))</f>
        <v>大分舞鶴高校</v>
      </c>
      <c r="F34" s="62" t="s">
        <v>8</v>
      </c>
      <c r="G34" s="259"/>
      <c r="H34" s="231"/>
      <c r="I34" s="23">
        <v>6</v>
      </c>
      <c r="J34" s="63">
        <v>0</v>
      </c>
      <c r="K34" s="23">
        <v>6</v>
      </c>
      <c r="L34" s="63">
        <v>2</v>
      </c>
      <c r="M34" s="23">
        <v>6</v>
      </c>
      <c r="N34" s="63">
        <v>0</v>
      </c>
      <c r="O34" s="254">
        <v>3</v>
      </c>
      <c r="P34" s="252"/>
      <c r="Q34" s="254">
        <v>1</v>
      </c>
    </row>
    <row r="35" spans="1:17" ht="14.25">
      <c r="A35" s="229"/>
      <c r="B35" s="230"/>
      <c r="C35" s="65" t="str">
        <f>IF(A34="","",VLOOKUP(A34,'[4]男子D集計'!$E$15:$L$201,3,0))</f>
        <v>保原  充宏</v>
      </c>
      <c r="D35" s="65" t="s">
        <v>7</v>
      </c>
      <c r="E35" s="66" t="str">
        <f>IF(A34="","",VLOOKUP(A34,'[4]男子D集計'!$E$15:$L$201,5,0))</f>
        <v>大分Ｊｒ</v>
      </c>
      <c r="F35" s="67" t="s">
        <v>8</v>
      </c>
      <c r="G35" s="261"/>
      <c r="H35" s="232"/>
      <c r="I35" s="68"/>
      <c r="J35" s="69"/>
      <c r="K35" s="68"/>
      <c r="L35" s="69"/>
      <c r="M35" s="68"/>
      <c r="N35" s="69"/>
      <c r="O35" s="255"/>
      <c r="P35" s="253"/>
      <c r="Q35" s="255"/>
    </row>
    <row r="36" spans="1:17" ht="14.25">
      <c r="A36" s="229">
        <v>35</v>
      </c>
      <c r="B36" s="230">
        <v>2</v>
      </c>
      <c r="C36" s="60" t="str">
        <f>IF(A36="","",VLOOKUP(A36,'[4]男子D集計'!$E$15:$L$201,2,0))</f>
        <v>采女　尚武</v>
      </c>
      <c r="D36" s="60" t="s">
        <v>7</v>
      </c>
      <c r="E36" s="61" t="str">
        <f>IF(A36="","",VLOOKUP(A36,'[4]男子D集計'!$E$15:$L$201,4,0))</f>
        <v>小林JRテニス</v>
      </c>
      <c r="F36" s="62" t="s">
        <v>8</v>
      </c>
      <c r="G36" s="23">
        <f>IF(J34="","",J34)</f>
        <v>0</v>
      </c>
      <c r="H36" s="64">
        <f>IF(I34="","",I34)</f>
        <v>6</v>
      </c>
      <c r="I36" s="233"/>
      <c r="J36" s="234"/>
      <c r="K36" s="23">
        <v>3</v>
      </c>
      <c r="L36" s="63">
        <v>6</v>
      </c>
      <c r="M36" s="23">
        <v>2</v>
      </c>
      <c r="N36" s="63">
        <v>6</v>
      </c>
      <c r="O36" s="254">
        <v>0</v>
      </c>
      <c r="P36" s="252"/>
      <c r="Q36" s="254">
        <v>4</v>
      </c>
    </row>
    <row r="37" spans="1:17" ht="14.25">
      <c r="A37" s="229"/>
      <c r="B37" s="230"/>
      <c r="C37" s="65" t="str">
        <f>IF(A36="","",VLOOKUP(A36,'[4]男子D集計'!$E$15:$L$201,3,0))</f>
        <v>古川　清貴</v>
      </c>
      <c r="D37" s="65" t="s">
        <v>7</v>
      </c>
      <c r="E37" s="66" t="str">
        <f>IF(A36="","",VLOOKUP(A36,'[4]男子D集計'!$E$15:$L$201,5,0))</f>
        <v>小林JRテニス</v>
      </c>
      <c r="F37" s="67" t="s">
        <v>8</v>
      </c>
      <c r="G37" s="68">
        <f>IF(J35="","",J35)</f>
      </c>
      <c r="H37" s="70">
        <f>IF(I35="","",I35)</f>
      </c>
      <c r="I37" s="261"/>
      <c r="J37" s="232"/>
      <c r="K37" s="68"/>
      <c r="L37" s="69"/>
      <c r="M37" s="68"/>
      <c r="N37" s="69"/>
      <c r="O37" s="255"/>
      <c r="P37" s="253"/>
      <c r="Q37" s="255"/>
    </row>
    <row r="38" spans="1:17" ht="14.25">
      <c r="A38" s="229">
        <v>40</v>
      </c>
      <c r="B38" s="230">
        <v>3</v>
      </c>
      <c r="C38" s="60" t="str">
        <f>IF(A38="","",VLOOKUP(A38,'[4]男子D集計'!$E$15:$L$201,2,0))</f>
        <v>税田　　将</v>
      </c>
      <c r="D38" s="60" t="s">
        <v>7</v>
      </c>
      <c r="E38" s="61" t="str">
        <f>IF(A38="","",VLOOKUP(A38,'[4]男子D集計'!$E$15:$L$201,4,0))</f>
        <v>高鍋高校</v>
      </c>
      <c r="F38" s="62" t="s">
        <v>8</v>
      </c>
      <c r="G38" s="23">
        <f>IF(L34="","",L34)</f>
        <v>2</v>
      </c>
      <c r="H38" s="63">
        <f>IF(K34="","",K34)</f>
        <v>6</v>
      </c>
      <c r="I38" s="23">
        <f>IF(L36="","",L36)</f>
        <v>6</v>
      </c>
      <c r="J38" s="64">
        <f>IF(K36="","",K36)</f>
        <v>3</v>
      </c>
      <c r="K38" s="259"/>
      <c r="L38" s="231"/>
      <c r="M38" s="23">
        <v>5</v>
      </c>
      <c r="N38" s="63">
        <v>7</v>
      </c>
      <c r="O38" s="254">
        <v>1</v>
      </c>
      <c r="P38" s="252"/>
      <c r="Q38" s="254">
        <v>3</v>
      </c>
    </row>
    <row r="39" spans="1:17" ht="14.25">
      <c r="A39" s="229"/>
      <c r="B39" s="230"/>
      <c r="C39" s="65" t="str">
        <f>IF(A38="","",VLOOKUP(A38,'[4]男子D集計'!$E$15:$L$201,3,0))</f>
        <v>山路　涼介</v>
      </c>
      <c r="D39" s="65" t="s">
        <v>7</v>
      </c>
      <c r="E39" s="66" t="str">
        <f>IF(A38="","",VLOOKUP(A38,'[4]男子D集計'!$E$15:$L$201,5,0))</f>
        <v>高鍋高校</v>
      </c>
      <c r="F39" s="67" t="s">
        <v>8</v>
      </c>
      <c r="G39" s="68">
        <f>IF(L35="","",L35)</f>
      </c>
      <c r="H39" s="69">
        <f>IF(K35="","",K35)</f>
      </c>
      <c r="I39" s="68">
        <f>IF(L37="","",L37)</f>
      </c>
      <c r="J39" s="70">
        <f>IF(K37="","",K37)</f>
      </c>
      <c r="K39" s="261"/>
      <c r="L39" s="232"/>
      <c r="M39" s="68"/>
      <c r="N39" s="69"/>
      <c r="O39" s="255"/>
      <c r="P39" s="253"/>
      <c r="Q39" s="255"/>
    </row>
    <row r="40" spans="1:17" ht="14.25">
      <c r="A40" s="229">
        <v>42</v>
      </c>
      <c r="B40" s="230">
        <v>4</v>
      </c>
      <c r="C40" s="60" t="str">
        <f>IF(A40="","",VLOOKUP(A40,'[4]男子D集計'!$E$15:$L$201,2,0))</f>
        <v>藤崎　祥太</v>
      </c>
      <c r="D40" s="60" t="s">
        <v>7</v>
      </c>
      <c r="E40" s="61" t="str">
        <f>IF(A40="","",VLOOKUP(A40,'[4]男子D集計'!$E$15:$L$201,4,0))</f>
        <v>ミリオンJR</v>
      </c>
      <c r="F40" s="62" t="s">
        <v>8</v>
      </c>
      <c r="G40" s="23">
        <f>IF(N34="","",N34)</f>
        <v>0</v>
      </c>
      <c r="H40" s="64">
        <f>IF(M34="","",M34)</f>
        <v>6</v>
      </c>
      <c r="I40" s="23">
        <f>IF(N36="","",N36)</f>
        <v>6</v>
      </c>
      <c r="J40" s="63">
        <f>IF(M36="","",M36)</f>
        <v>2</v>
      </c>
      <c r="K40" s="23">
        <f>IF(N38="","",N38)</f>
        <v>7</v>
      </c>
      <c r="L40" s="64">
        <f>IF(M38="","",M38)</f>
        <v>5</v>
      </c>
      <c r="M40" s="259"/>
      <c r="N40" s="231"/>
      <c r="O40" s="254">
        <v>2</v>
      </c>
      <c r="P40" s="252"/>
      <c r="Q40" s="254">
        <v>2</v>
      </c>
    </row>
    <row r="41" spans="1:17" ht="14.25">
      <c r="A41" s="229"/>
      <c r="B41" s="230"/>
      <c r="C41" s="65" t="str">
        <f>IF(A40="","",VLOOKUP(A40,'[4]男子D集計'!$E$15:$L$201,3,0))</f>
        <v>姫田　一磨</v>
      </c>
      <c r="D41" s="65" t="s">
        <v>7</v>
      </c>
      <c r="E41" s="66" t="str">
        <f>IF(A40="","",VLOOKUP(A40,'[4]男子D集計'!$E$15:$L$201,5,0))</f>
        <v>シーガイアJr </v>
      </c>
      <c r="F41" s="67" t="s">
        <v>8</v>
      </c>
      <c r="G41" s="68"/>
      <c r="H41" s="69"/>
      <c r="I41" s="68">
        <f>IF(N37="","",N37)</f>
      </c>
      <c r="J41" s="69">
        <f>IF(M37="","",M37)</f>
      </c>
      <c r="K41" s="68">
        <f>IF(N39="","",N39)</f>
      </c>
      <c r="L41" s="70">
        <f>IF(M39="","",M39)</f>
      </c>
      <c r="M41" s="261"/>
      <c r="N41" s="232"/>
      <c r="O41" s="255"/>
      <c r="P41" s="253"/>
      <c r="Q41" s="255"/>
    </row>
  </sheetData>
  <mergeCells count="104">
    <mergeCell ref="P16:P17"/>
    <mergeCell ref="P18:P19"/>
    <mergeCell ref="A20:A21"/>
    <mergeCell ref="B20:B21"/>
    <mergeCell ref="K20:L21"/>
    <mergeCell ref="O20:O21"/>
    <mergeCell ref="M20:N21"/>
    <mergeCell ref="P20:P21"/>
    <mergeCell ref="O16:O17"/>
    <mergeCell ref="A18:A19"/>
    <mergeCell ref="B18:B19"/>
    <mergeCell ref="I18:J19"/>
    <mergeCell ref="O18:O19"/>
    <mergeCell ref="M18:N19"/>
    <mergeCell ref="M15:N15"/>
    <mergeCell ref="A16:A17"/>
    <mergeCell ref="B16:B17"/>
    <mergeCell ref="G16:H17"/>
    <mergeCell ref="D15:F15"/>
    <mergeCell ref="G15:H15"/>
    <mergeCell ref="I15:J15"/>
    <mergeCell ref="K15:L15"/>
    <mergeCell ref="M16:N17"/>
    <mergeCell ref="Q5:Q6"/>
    <mergeCell ref="Q7:Q8"/>
    <mergeCell ref="Q9:Q10"/>
    <mergeCell ref="Q11:Q12"/>
    <mergeCell ref="D4:F4"/>
    <mergeCell ref="A5:A6"/>
    <mergeCell ref="A7:A8"/>
    <mergeCell ref="A9:A10"/>
    <mergeCell ref="G5:H6"/>
    <mergeCell ref="I7:J8"/>
    <mergeCell ref="K9:L10"/>
    <mergeCell ref="A11:A12"/>
    <mergeCell ref="B5:B6"/>
    <mergeCell ref="B7:B8"/>
    <mergeCell ref="B9:B10"/>
    <mergeCell ref="B11:B12"/>
    <mergeCell ref="G4:H4"/>
    <mergeCell ref="I4:J4"/>
    <mergeCell ref="K4:L4"/>
    <mergeCell ref="M4:N4"/>
    <mergeCell ref="M11:N12"/>
    <mergeCell ref="P5:P6"/>
    <mergeCell ref="P7:P8"/>
    <mergeCell ref="P9:P10"/>
    <mergeCell ref="P11:P12"/>
    <mergeCell ref="O5:O6"/>
    <mergeCell ref="O7:O8"/>
    <mergeCell ref="O9:O10"/>
    <mergeCell ref="O11:O12"/>
    <mergeCell ref="M24:N24"/>
    <mergeCell ref="A25:A26"/>
    <mergeCell ref="B25:B26"/>
    <mergeCell ref="G25:H26"/>
    <mergeCell ref="M25:N26"/>
    <mergeCell ref="D24:F24"/>
    <mergeCell ref="G24:H24"/>
    <mergeCell ref="I24:J24"/>
    <mergeCell ref="K24:L24"/>
    <mergeCell ref="O25:O26"/>
    <mergeCell ref="P25:P26"/>
    <mergeCell ref="A27:A28"/>
    <mergeCell ref="B27:B28"/>
    <mergeCell ref="I27:J28"/>
    <mergeCell ref="M27:N28"/>
    <mergeCell ref="O27:O28"/>
    <mergeCell ref="P27:P28"/>
    <mergeCell ref="A29:A30"/>
    <mergeCell ref="B29:B30"/>
    <mergeCell ref="K29:L30"/>
    <mergeCell ref="M29:N30"/>
    <mergeCell ref="O29:O30"/>
    <mergeCell ref="P29:P30"/>
    <mergeCell ref="D33:F33"/>
    <mergeCell ref="G33:H33"/>
    <mergeCell ref="I33:J33"/>
    <mergeCell ref="K33:L33"/>
    <mergeCell ref="M33:N33"/>
    <mergeCell ref="A34:A35"/>
    <mergeCell ref="B34:B35"/>
    <mergeCell ref="G34:H35"/>
    <mergeCell ref="O34:O35"/>
    <mergeCell ref="P38:P39"/>
    <mergeCell ref="Q38:Q39"/>
    <mergeCell ref="A36:A37"/>
    <mergeCell ref="B36:B37"/>
    <mergeCell ref="I36:J37"/>
    <mergeCell ref="O36:O37"/>
    <mergeCell ref="P34:P35"/>
    <mergeCell ref="Q34:Q35"/>
    <mergeCell ref="P36:P37"/>
    <mergeCell ref="Q36:Q37"/>
    <mergeCell ref="P40:P41"/>
    <mergeCell ref="Q40:Q41"/>
    <mergeCell ref="A38:A39"/>
    <mergeCell ref="B38:B39"/>
    <mergeCell ref="A40:A41"/>
    <mergeCell ref="B40:B41"/>
    <mergeCell ref="M40:N41"/>
    <mergeCell ref="O40:O41"/>
    <mergeCell ref="K38:L39"/>
    <mergeCell ref="O38:O39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&amp;Lジュニアサーキット宮崎大会&amp;R平成17年12月10日11日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SheetLayoutView="100" workbookViewId="0" topLeftCell="B1">
      <selection activeCell="L72" sqref="L72"/>
    </sheetView>
  </sheetViews>
  <sheetFormatPr defaultColWidth="8.796875" defaultRowHeight="15"/>
  <cols>
    <col min="1" max="1" width="3.796875" style="0" hidden="1" customWidth="1"/>
    <col min="2" max="2" width="3.69921875" style="0" customWidth="1"/>
    <col min="3" max="3" width="9.09765625" style="2" customWidth="1"/>
    <col min="4" max="4" width="1.2890625" style="2" customWidth="1"/>
    <col min="5" max="5" width="9.09765625" style="2" customWidth="1"/>
    <col min="6" max="6" width="1.203125" style="2" customWidth="1"/>
    <col min="7" max="14" width="2.59765625" style="57" customWidth="1"/>
    <col min="15" max="15" width="3.8984375" style="57" customWidth="1"/>
    <col min="16" max="16" width="4.19921875" style="57" customWidth="1"/>
    <col min="17" max="17" width="3.19921875" style="57" customWidth="1"/>
  </cols>
  <sheetData>
    <row r="1" spans="3:17" ht="14.25">
      <c r="C1" s="56" t="s">
        <v>11</v>
      </c>
      <c r="E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5:17" ht="14.25">
      <c r="E2" s="57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" ht="14.25">
      <c r="B3">
        <v>1</v>
      </c>
      <c r="C3" s="2" t="s">
        <v>1</v>
      </c>
    </row>
    <row r="4" spans="2:17" ht="14.25">
      <c r="B4" s="1"/>
      <c r="C4" s="58" t="s">
        <v>2</v>
      </c>
      <c r="D4" s="235" t="s">
        <v>3</v>
      </c>
      <c r="E4" s="235"/>
      <c r="F4" s="235"/>
      <c r="G4" s="267">
        <v>1</v>
      </c>
      <c r="H4" s="269"/>
      <c r="I4" s="236">
        <v>2</v>
      </c>
      <c r="J4" s="237"/>
      <c r="K4" s="267">
        <v>3</v>
      </c>
      <c r="L4" s="269"/>
      <c r="M4" s="267">
        <v>4</v>
      </c>
      <c r="N4" s="269"/>
      <c r="O4" s="71" t="s">
        <v>4</v>
      </c>
      <c r="P4" s="59" t="s">
        <v>5</v>
      </c>
      <c r="Q4" s="59" t="s">
        <v>6</v>
      </c>
    </row>
    <row r="5" spans="1:17" ht="14.25">
      <c r="A5" s="229">
        <v>17</v>
      </c>
      <c r="B5" s="230">
        <v>1</v>
      </c>
      <c r="C5" s="60" t="str">
        <f>IF(A5="","",VLOOKUP(A5,'[1]男子D集計'!$E$15:$L$201,2,0))</f>
        <v>林　裕一郎</v>
      </c>
      <c r="D5" s="60" t="s">
        <v>7</v>
      </c>
      <c r="E5" s="61" t="str">
        <f>IF(A5="","",VLOOKUP(A5,'[1]男子D集計'!$E$15:$L$201,4,0))</f>
        <v>ダンロップ</v>
      </c>
      <c r="F5" s="62" t="s">
        <v>8</v>
      </c>
      <c r="G5" s="259"/>
      <c r="H5" s="231"/>
      <c r="I5" s="23">
        <v>6</v>
      </c>
      <c r="J5" s="63">
        <v>0</v>
      </c>
      <c r="K5" s="23">
        <v>6</v>
      </c>
      <c r="L5" s="63">
        <v>2</v>
      </c>
      <c r="M5" s="23">
        <v>6</v>
      </c>
      <c r="N5" s="63">
        <v>1</v>
      </c>
      <c r="O5" s="254">
        <v>3</v>
      </c>
      <c r="P5" s="252"/>
      <c r="Q5" s="254">
        <v>1</v>
      </c>
    </row>
    <row r="6" spans="1:17" ht="14.25">
      <c r="A6" s="229"/>
      <c r="B6" s="230"/>
      <c r="C6" s="65" t="str">
        <f>IF(A5="","",VLOOKUP(A5,'[1]男子D集計'!$E$15:$L$201,3,0))</f>
        <v>西田　浩輝</v>
      </c>
      <c r="D6" s="65" t="s">
        <v>7</v>
      </c>
      <c r="E6" s="66" t="str">
        <f>IF(A5="","",VLOOKUP(A5,'[1]男子D集計'!$E$15:$L$201,5,0))</f>
        <v>STA</v>
      </c>
      <c r="F6" s="67" t="s">
        <v>8</v>
      </c>
      <c r="G6" s="261"/>
      <c r="H6" s="232"/>
      <c r="I6" s="68"/>
      <c r="J6" s="69"/>
      <c r="K6" s="68"/>
      <c r="L6" s="69"/>
      <c r="M6" s="68"/>
      <c r="N6" s="69"/>
      <c r="O6" s="255"/>
      <c r="P6" s="253"/>
      <c r="Q6" s="255"/>
    </row>
    <row r="7" spans="1:17" ht="14.25">
      <c r="A7" s="229">
        <v>15</v>
      </c>
      <c r="B7" s="230">
        <v>2</v>
      </c>
      <c r="C7" s="60" t="str">
        <f>IF(A7="","",VLOOKUP(A7,'[1]男子D集計'!$E$15:$L$201,2,0))</f>
        <v>長友　盛志郎</v>
      </c>
      <c r="D7" s="60" t="s">
        <v>7</v>
      </c>
      <c r="E7" s="61" t="str">
        <f>IF(A7="","",VLOOKUP(A7,'[1]男子D集計'!$E$15:$L$201,4,0))</f>
        <v>飛江田JR</v>
      </c>
      <c r="F7" s="62" t="s">
        <v>8</v>
      </c>
      <c r="G7" s="23">
        <v>0</v>
      </c>
      <c r="H7" s="64">
        <v>6</v>
      </c>
      <c r="I7" s="233"/>
      <c r="J7" s="234"/>
      <c r="K7" s="23">
        <v>1</v>
      </c>
      <c r="L7" s="63">
        <v>6</v>
      </c>
      <c r="M7" s="23">
        <v>4</v>
      </c>
      <c r="N7" s="63">
        <v>6</v>
      </c>
      <c r="O7" s="254">
        <v>0</v>
      </c>
      <c r="P7" s="252"/>
      <c r="Q7" s="254">
        <v>4</v>
      </c>
    </row>
    <row r="8" spans="1:17" ht="14.25">
      <c r="A8" s="229"/>
      <c r="B8" s="230"/>
      <c r="C8" s="65" t="str">
        <f>IF(A7="","",VLOOKUP(A7,'[1]男子D集計'!$E$15:$L$201,3,0))</f>
        <v>木下　祐輝</v>
      </c>
      <c r="D8" s="65" t="s">
        <v>7</v>
      </c>
      <c r="E8" s="66" t="str">
        <f>IF(A7="","",VLOOKUP(A7,'[1]男子D集計'!$E$15:$L$201,5,0))</f>
        <v>飛江田JR</v>
      </c>
      <c r="F8" s="67" t="s">
        <v>8</v>
      </c>
      <c r="G8" s="68"/>
      <c r="H8" s="70"/>
      <c r="I8" s="261"/>
      <c r="J8" s="232"/>
      <c r="K8" s="68"/>
      <c r="L8" s="69"/>
      <c r="M8" s="68"/>
      <c r="N8" s="69"/>
      <c r="O8" s="255"/>
      <c r="P8" s="253"/>
      <c r="Q8" s="255"/>
    </row>
    <row r="9" spans="1:17" ht="14.25">
      <c r="A9" s="229">
        <v>24</v>
      </c>
      <c r="B9" s="230">
        <v>3</v>
      </c>
      <c r="C9" s="60" t="str">
        <f>IF(A9="","",VLOOKUP(A9,'[1]男子D集計'!$E$15:$L$201,2,0))</f>
        <v>杉本　憲太</v>
      </c>
      <c r="D9" s="60" t="s">
        <v>7</v>
      </c>
      <c r="E9" s="61" t="str">
        <f>IF(A9="","",VLOOKUP(A9,'[1]男子D集計'!$E$15:$L$201,4,0))</f>
        <v>鹿町TC</v>
      </c>
      <c r="F9" s="62" t="s">
        <v>8</v>
      </c>
      <c r="G9" s="23">
        <v>2</v>
      </c>
      <c r="H9" s="63">
        <v>6</v>
      </c>
      <c r="I9" s="23">
        <v>6</v>
      </c>
      <c r="J9" s="64">
        <v>1</v>
      </c>
      <c r="K9" s="259"/>
      <c r="L9" s="231"/>
      <c r="M9" s="23">
        <v>6</v>
      </c>
      <c r="N9" s="63">
        <v>3</v>
      </c>
      <c r="O9" s="254">
        <v>2</v>
      </c>
      <c r="P9" s="252"/>
      <c r="Q9" s="254">
        <v>2</v>
      </c>
    </row>
    <row r="10" spans="1:17" ht="14.25">
      <c r="A10" s="229"/>
      <c r="B10" s="230"/>
      <c r="C10" s="65" t="str">
        <f>IF(A9="","",VLOOKUP(A9,'[1]男子D集計'!$E$15:$L$201,3,0))</f>
        <v>姫田　晃</v>
      </c>
      <c r="D10" s="65" t="s">
        <v>7</v>
      </c>
      <c r="E10" s="66" t="str">
        <f>IF(A9="","",VLOOKUP(A9,'[1]男子D集計'!$E$15:$L$201,5,0))</f>
        <v>シーガイアJr </v>
      </c>
      <c r="F10" s="67" t="s">
        <v>8</v>
      </c>
      <c r="G10" s="68"/>
      <c r="H10" s="69"/>
      <c r="I10" s="68"/>
      <c r="J10" s="70"/>
      <c r="K10" s="261"/>
      <c r="L10" s="232"/>
      <c r="M10" s="68"/>
      <c r="N10" s="69"/>
      <c r="O10" s="255"/>
      <c r="P10" s="253"/>
      <c r="Q10" s="255"/>
    </row>
    <row r="11" spans="1:17" ht="14.25">
      <c r="A11" s="229">
        <v>22</v>
      </c>
      <c r="B11" s="230">
        <v>4</v>
      </c>
      <c r="C11" s="60" t="str">
        <f>IF(A11="","",VLOOKUP(A11,'[1]男子D集計'!$E$15:$L$201,2,0))</f>
        <v>近藤　暢宏</v>
      </c>
      <c r="D11" s="60" t="s">
        <v>7</v>
      </c>
      <c r="E11" s="61" t="str">
        <f>IF(A11="","",VLOOKUP(A11,'[1]男子D集計'!$E$15:$L$201,4,0))</f>
        <v>ライジングサン</v>
      </c>
      <c r="F11" s="62" t="s">
        <v>8</v>
      </c>
      <c r="G11" s="23">
        <v>1</v>
      </c>
      <c r="H11" s="64">
        <v>6</v>
      </c>
      <c r="I11" s="23">
        <v>6</v>
      </c>
      <c r="J11" s="63">
        <v>4</v>
      </c>
      <c r="K11" s="23">
        <v>3</v>
      </c>
      <c r="L11" s="64">
        <v>6</v>
      </c>
      <c r="M11" s="259"/>
      <c r="N11" s="231"/>
      <c r="O11" s="254">
        <v>1</v>
      </c>
      <c r="P11" s="252"/>
      <c r="Q11" s="254">
        <v>3</v>
      </c>
    </row>
    <row r="12" spans="1:17" ht="14.25">
      <c r="A12" s="229"/>
      <c r="B12" s="230"/>
      <c r="C12" s="65" t="str">
        <f>IF(A11="","",VLOOKUP(A11,'[1]男子D集計'!$E$15:$L$201,3,0))</f>
        <v>日野　剛志</v>
      </c>
      <c r="D12" s="65" t="s">
        <v>7</v>
      </c>
      <c r="E12" s="66" t="str">
        <f>IF(A11="","",VLOOKUP(A11,'[1]男子D集計'!$E$15:$L$201,5,0))</f>
        <v>ライジングサン</v>
      </c>
      <c r="F12" s="67" t="s">
        <v>8</v>
      </c>
      <c r="G12" s="68"/>
      <c r="H12" s="69"/>
      <c r="I12" s="68"/>
      <c r="J12" s="69"/>
      <c r="K12" s="68"/>
      <c r="L12" s="70"/>
      <c r="M12" s="261"/>
      <c r="N12" s="232"/>
      <c r="O12" s="255"/>
      <c r="P12" s="253"/>
      <c r="Q12" s="255"/>
    </row>
    <row r="14" spans="2:3" ht="14.25">
      <c r="B14">
        <v>2</v>
      </c>
      <c r="C14" s="2" t="s">
        <v>9</v>
      </c>
    </row>
    <row r="15" spans="2:16" ht="14.25">
      <c r="B15" s="1"/>
      <c r="C15" s="58" t="s">
        <v>2</v>
      </c>
      <c r="D15" s="235" t="s">
        <v>3</v>
      </c>
      <c r="E15" s="235"/>
      <c r="F15" s="235"/>
      <c r="G15" s="267">
        <v>1</v>
      </c>
      <c r="H15" s="269"/>
      <c r="I15" s="236">
        <v>2</v>
      </c>
      <c r="J15" s="237"/>
      <c r="K15" s="267">
        <v>3</v>
      </c>
      <c r="L15" s="269"/>
      <c r="M15" s="235" t="s">
        <v>4</v>
      </c>
      <c r="N15" s="235"/>
      <c r="O15" s="59" t="s">
        <v>5</v>
      </c>
      <c r="P15" s="59" t="s">
        <v>6</v>
      </c>
    </row>
    <row r="16" spans="1:16" ht="14.25">
      <c r="A16" s="229">
        <v>26</v>
      </c>
      <c r="B16" s="230">
        <v>1</v>
      </c>
      <c r="C16" s="60" t="str">
        <f>IF(A16="","",VLOOKUP(A16,'[1]男子D集計'!$E$15:$L$201,2,0))</f>
        <v>小村　拓也</v>
      </c>
      <c r="D16" s="60" t="s">
        <v>7</v>
      </c>
      <c r="E16" s="61" t="str">
        <f>IF(A16="","",VLOOKUP(A16,'[1]男子D集計'!$E$15:$L$201,4,0))</f>
        <v>延岡ロイヤル</v>
      </c>
      <c r="F16" s="62" t="s">
        <v>8</v>
      </c>
      <c r="G16" s="259"/>
      <c r="H16" s="231"/>
      <c r="I16" s="23">
        <v>6</v>
      </c>
      <c r="J16" s="63">
        <v>1</v>
      </c>
      <c r="K16" s="23">
        <v>7</v>
      </c>
      <c r="L16" s="63">
        <v>5</v>
      </c>
      <c r="M16" s="238">
        <v>2</v>
      </c>
      <c r="N16" s="238"/>
      <c r="O16" s="252"/>
      <c r="P16" s="254">
        <v>1</v>
      </c>
    </row>
    <row r="17" spans="1:16" ht="14.25">
      <c r="A17" s="229"/>
      <c r="B17" s="230"/>
      <c r="C17" s="65" t="str">
        <f>IF(A16="","",VLOOKUP(A16,'[1]男子D集計'!$E$15:$L$201,3,0))</f>
        <v>佐藤　宏太</v>
      </c>
      <c r="D17" s="65" t="s">
        <v>7</v>
      </c>
      <c r="E17" s="66" t="str">
        <f>IF(A16="","",VLOOKUP(A16,'[1]男子D集計'!$E$15:$L$201,5,0))</f>
        <v>延岡ロイヤル</v>
      </c>
      <c r="F17" s="67" t="s">
        <v>8</v>
      </c>
      <c r="G17" s="261"/>
      <c r="H17" s="232"/>
      <c r="I17" s="68"/>
      <c r="J17" s="69"/>
      <c r="K17" s="68"/>
      <c r="L17" s="69"/>
      <c r="M17" s="238"/>
      <c r="N17" s="238"/>
      <c r="O17" s="253"/>
      <c r="P17" s="255"/>
    </row>
    <row r="18" spans="1:16" ht="14.25">
      <c r="A18" s="229">
        <v>28</v>
      </c>
      <c r="B18" s="230">
        <v>2</v>
      </c>
      <c r="C18" s="60" t="str">
        <f>IF(A18="","",VLOOKUP(A18,'[1]男子D集計'!$E$15:$L$201,2,0))</f>
        <v>中村　拓真</v>
      </c>
      <c r="D18" s="60" t="s">
        <v>7</v>
      </c>
      <c r="E18" s="61" t="str">
        <f>IF(A18="","",VLOOKUP(A18,'[1]男子D集計'!$E$15:$L$201,4,0))</f>
        <v>シーガイアJr </v>
      </c>
      <c r="F18" s="62" t="s">
        <v>8</v>
      </c>
      <c r="G18" s="23">
        <v>1</v>
      </c>
      <c r="H18" s="64">
        <v>6</v>
      </c>
      <c r="I18" s="233"/>
      <c r="J18" s="234"/>
      <c r="K18" s="23">
        <v>6</v>
      </c>
      <c r="L18" s="63">
        <v>2</v>
      </c>
      <c r="M18" s="238">
        <v>1</v>
      </c>
      <c r="N18" s="238"/>
      <c r="O18" s="252"/>
      <c r="P18" s="254">
        <v>2</v>
      </c>
    </row>
    <row r="19" spans="1:16" ht="14.25">
      <c r="A19" s="229"/>
      <c r="B19" s="230"/>
      <c r="C19" s="65" t="str">
        <f>IF(A18="","",VLOOKUP(A18,'[1]男子D集計'!$E$15:$L$201,3,0))</f>
        <v>松井　孝弘</v>
      </c>
      <c r="D19" s="65" t="s">
        <v>7</v>
      </c>
      <c r="E19" s="66" t="str">
        <f>IF(A18="","",VLOOKUP(A18,'[1]男子D集計'!$E$15:$L$201,5,0))</f>
        <v>ミリオンJR</v>
      </c>
      <c r="F19" s="67" t="s">
        <v>8</v>
      </c>
      <c r="G19" s="68"/>
      <c r="H19" s="70"/>
      <c r="I19" s="261"/>
      <c r="J19" s="232"/>
      <c r="K19" s="68"/>
      <c r="L19" s="69"/>
      <c r="M19" s="238"/>
      <c r="N19" s="238"/>
      <c r="O19" s="253"/>
      <c r="P19" s="255"/>
    </row>
    <row r="20" spans="1:16" ht="14.25">
      <c r="A20" s="229">
        <v>18</v>
      </c>
      <c r="B20" s="230">
        <v>3</v>
      </c>
      <c r="C20" s="60" t="str">
        <f>IF(A20="","",VLOOKUP(A20,'[1]男子D集計'!$E$15:$L$201,2,0))</f>
        <v>吉田　唯将</v>
      </c>
      <c r="D20" s="60" t="s">
        <v>7</v>
      </c>
      <c r="E20" s="61" t="str">
        <f>IF(A20="","",VLOOKUP(A20,'[1]男子D集計'!$E$15:$L$201,4,0))</f>
        <v>トレディア</v>
      </c>
      <c r="F20" s="62" t="s">
        <v>8</v>
      </c>
      <c r="G20" s="23">
        <v>5</v>
      </c>
      <c r="H20" s="63">
        <v>7</v>
      </c>
      <c r="I20" s="23">
        <v>2</v>
      </c>
      <c r="J20" s="64">
        <v>6</v>
      </c>
      <c r="K20" s="259"/>
      <c r="L20" s="231"/>
      <c r="M20" s="238">
        <v>0</v>
      </c>
      <c r="N20" s="238"/>
      <c r="O20" s="252"/>
      <c r="P20" s="254">
        <v>3</v>
      </c>
    </row>
    <row r="21" spans="1:16" ht="14.25">
      <c r="A21" s="229"/>
      <c r="B21" s="230"/>
      <c r="C21" s="65" t="str">
        <f>IF(A20="","",VLOOKUP(A20,'[1]男子D集計'!$E$15:$L$201,3,0))</f>
        <v>鮫島　隼人</v>
      </c>
      <c r="D21" s="65" t="s">
        <v>7</v>
      </c>
      <c r="E21" s="66" t="str">
        <f>IF(A20="","",VLOOKUP(A20,'[1]男子D集計'!$E$15:$L$201,5,0))</f>
        <v>トレディア</v>
      </c>
      <c r="F21" s="67" t="s">
        <v>8</v>
      </c>
      <c r="G21" s="68"/>
      <c r="H21" s="69"/>
      <c r="I21" s="68"/>
      <c r="J21" s="70"/>
      <c r="K21" s="261"/>
      <c r="L21" s="232"/>
      <c r="M21" s="238"/>
      <c r="N21" s="238"/>
      <c r="O21" s="253"/>
      <c r="P21" s="255"/>
    </row>
    <row r="23" spans="2:3" ht="14.25">
      <c r="B23">
        <v>3</v>
      </c>
      <c r="C23" s="2" t="s">
        <v>9</v>
      </c>
    </row>
    <row r="24" spans="2:16" ht="14.25">
      <c r="B24" s="1"/>
      <c r="C24" s="58" t="s">
        <v>2</v>
      </c>
      <c r="D24" s="235" t="s">
        <v>3</v>
      </c>
      <c r="E24" s="235"/>
      <c r="F24" s="235"/>
      <c r="G24" s="267">
        <v>1</v>
      </c>
      <c r="H24" s="269"/>
      <c r="I24" s="236">
        <v>2</v>
      </c>
      <c r="J24" s="237"/>
      <c r="K24" s="267">
        <v>3</v>
      </c>
      <c r="L24" s="269"/>
      <c r="M24" s="235" t="s">
        <v>4</v>
      </c>
      <c r="N24" s="235"/>
      <c r="O24" s="59" t="s">
        <v>5</v>
      </c>
      <c r="P24" s="59" t="s">
        <v>6</v>
      </c>
    </row>
    <row r="25" spans="1:16" ht="14.25">
      <c r="A25" s="229">
        <v>21</v>
      </c>
      <c r="B25" s="230">
        <v>1</v>
      </c>
      <c r="C25" s="60" t="str">
        <f>IF(A25="","",VLOOKUP(A25,'[1]男子D集計'!$E$15:$L$201,2,0))</f>
        <v>永易　恭之介</v>
      </c>
      <c r="D25" s="60" t="s">
        <v>7</v>
      </c>
      <c r="E25" s="61" t="str">
        <f>IF(A25="","",VLOOKUP(A25,'[1]男子D集計'!$E$15:$L$201,4,0))</f>
        <v>シーガイアJr</v>
      </c>
      <c r="F25" s="62" t="s">
        <v>8</v>
      </c>
      <c r="G25" s="259"/>
      <c r="H25" s="231"/>
      <c r="I25" s="23">
        <v>6</v>
      </c>
      <c r="J25" s="63">
        <v>0</v>
      </c>
      <c r="K25" s="23">
        <v>6</v>
      </c>
      <c r="L25" s="63">
        <v>0</v>
      </c>
      <c r="M25" s="238">
        <v>2</v>
      </c>
      <c r="N25" s="238"/>
      <c r="O25" s="252"/>
      <c r="P25" s="254">
        <v>1</v>
      </c>
    </row>
    <row r="26" spans="1:16" ht="14.25">
      <c r="A26" s="229"/>
      <c r="B26" s="230"/>
      <c r="C26" s="65" t="str">
        <f>IF(A25="","",VLOOKUP(A25,'[1]男子D集計'!$E$15:$L$201,3,0))</f>
        <v>前田　充範</v>
      </c>
      <c r="D26" s="65" t="s">
        <v>7</v>
      </c>
      <c r="E26" s="66" t="str">
        <f>IF(A25="","",VLOOKUP(A25,'[1]男子D集計'!$E$15:$L$201,5,0))</f>
        <v>シーガイアJr</v>
      </c>
      <c r="F26" s="67" t="s">
        <v>8</v>
      </c>
      <c r="G26" s="261"/>
      <c r="H26" s="232"/>
      <c r="I26" s="68"/>
      <c r="J26" s="69"/>
      <c r="K26" s="68"/>
      <c r="L26" s="69"/>
      <c r="M26" s="238"/>
      <c r="N26" s="238"/>
      <c r="O26" s="253"/>
      <c r="P26" s="255"/>
    </row>
    <row r="27" spans="1:16" ht="14.25">
      <c r="A27" s="229">
        <v>16</v>
      </c>
      <c r="B27" s="230">
        <v>2</v>
      </c>
      <c r="C27" s="60" t="str">
        <f>IF(A27="","",VLOOKUP(A27,'[1]男子D集計'!$E$15:$L$201,2,0))</f>
        <v>梶田　知廉</v>
      </c>
      <c r="D27" s="60" t="s">
        <v>7</v>
      </c>
      <c r="E27" s="61" t="str">
        <f>IF(A27="","",VLOOKUP(A27,'[1]男子D集計'!$E$15:$L$201,4,0))</f>
        <v>チーム村雲</v>
      </c>
      <c r="F27" s="62" t="s">
        <v>8</v>
      </c>
      <c r="G27" s="23">
        <v>0</v>
      </c>
      <c r="H27" s="64">
        <v>6</v>
      </c>
      <c r="I27" s="233"/>
      <c r="J27" s="234"/>
      <c r="K27" s="23">
        <v>3</v>
      </c>
      <c r="L27" s="63">
        <v>6</v>
      </c>
      <c r="M27" s="238">
        <v>0</v>
      </c>
      <c r="N27" s="238"/>
      <c r="O27" s="252"/>
      <c r="P27" s="254">
        <v>3</v>
      </c>
    </row>
    <row r="28" spans="1:16" ht="14.25">
      <c r="A28" s="229"/>
      <c r="B28" s="230"/>
      <c r="C28" s="65" t="str">
        <f>IF(A27="","",VLOOKUP(A27,'[1]男子D集計'!$E$15:$L$201,3,0))</f>
        <v>今梄　廉二郎</v>
      </c>
      <c r="D28" s="65" t="s">
        <v>7</v>
      </c>
      <c r="E28" s="66" t="str">
        <f>IF(A27="","",VLOOKUP(A27,'[1]男子D集計'!$E$15:$L$201,5,0))</f>
        <v>チーム村雲</v>
      </c>
      <c r="F28" s="67" t="s">
        <v>8</v>
      </c>
      <c r="G28" s="68"/>
      <c r="H28" s="70"/>
      <c r="I28" s="261"/>
      <c r="J28" s="232"/>
      <c r="K28" s="68"/>
      <c r="L28" s="69"/>
      <c r="M28" s="238"/>
      <c r="N28" s="238"/>
      <c r="O28" s="253"/>
      <c r="P28" s="255"/>
    </row>
    <row r="29" spans="1:16" ht="14.25">
      <c r="A29" s="229">
        <v>27</v>
      </c>
      <c r="B29" s="230">
        <v>3</v>
      </c>
      <c r="C29" s="60" t="str">
        <f>IF(A29="","",VLOOKUP(A29,'[1]男子D集計'!$E$15:$L$201,2,0))</f>
        <v>内田　菜大</v>
      </c>
      <c r="D29" s="60" t="s">
        <v>7</v>
      </c>
      <c r="E29" s="61" t="str">
        <f>IF(A29="","",VLOOKUP(A29,'[1]男子D集計'!$E$15:$L$201,4,0))</f>
        <v>ミリオンJR</v>
      </c>
      <c r="F29" s="62" t="s">
        <v>8</v>
      </c>
      <c r="G29" s="23">
        <v>0</v>
      </c>
      <c r="H29" s="63">
        <v>6</v>
      </c>
      <c r="I29" s="23">
        <v>6</v>
      </c>
      <c r="J29" s="64">
        <v>3</v>
      </c>
      <c r="K29" s="259"/>
      <c r="L29" s="231"/>
      <c r="M29" s="238">
        <v>1</v>
      </c>
      <c r="N29" s="238"/>
      <c r="O29" s="252"/>
      <c r="P29" s="254">
        <v>2</v>
      </c>
    </row>
    <row r="30" spans="1:16" ht="14.25">
      <c r="A30" s="229"/>
      <c r="B30" s="230"/>
      <c r="C30" s="65" t="str">
        <f>IF(A29="","",VLOOKUP(A29,'[1]男子D集計'!$E$15:$L$201,3,0))</f>
        <v>川俣　俊太郎</v>
      </c>
      <c r="D30" s="65" t="s">
        <v>7</v>
      </c>
      <c r="E30" s="66" t="str">
        <f>IF(A29="","",VLOOKUP(A29,'[1]男子D集計'!$E$15:$L$201,5,0))</f>
        <v>ミリオンJR</v>
      </c>
      <c r="F30" s="67" t="s">
        <v>8</v>
      </c>
      <c r="G30" s="68"/>
      <c r="H30" s="69"/>
      <c r="I30" s="68"/>
      <c r="J30" s="70"/>
      <c r="K30" s="261"/>
      <c r="L30" s="232"/>
      <c r="M30" s="238"/>
      <c r="N30" s="238"/>
      <c r="O30" s="253"/>
      <c r="P30" s="255"/>
    </row>
    <row r="32" spans="2:3" ht="14.25">
      <c r="B32">
        <v>4</v>
      </c>
      <c r="C32" s="2" t="s">
        <v>9</v>
      </c>
    </row>
    <row r="33" spans="2:16" ht="14.25">
      <c r="B33" s="1"/>
      <c r="C33" s="58" t="s">
        <v>2</v>
      </c>
      <c r="D33" s="235" t="s">
        <v>3</v>
      </c>
      <c r="E33" s="235"/>
      <c r="F33" s="235"/>
      <c r="G33" s="267">
        <v>1</v>
      </c>
      <c r="H33" s="269"/>
      <c r="I33" s="236">
        <v>2</v>
      </c>
      <c r="J33" s="237"/>
      <c r="K33" s="267">
        <v>3</v>
      </c>
      <c r="L33" s="269"/>
      <c r="M33" s="235" t="s">
        <v>4</v>
      </c>
      <c r="N33" s="235"/>
      <c r="O33" s="59" t="s">
        <v>5</v>
      </c>
      <c r="P33" s="59" t="s">
        <v>6</v>
      </c>
    </row>
    <row r="34" spans="1:16" ht="14.25">
      <c r="A34" s="229">
        <v>12</v>
      </c>
      <c r="B34" s="230">
        <v>1</v>
      </c>
      <c r="C34" s="60" t="str">
        <f>IF(A34="","",VLOOKUP(A34,'[1]男子D集計'!$E$15:$L$201,2,0))</f>
        <v>成松　貴大</v>
      </c>
      <c r="D34" s="60" t="s">
        <v>7</v>
      </c>
      <c r="E34" s="61" t="str">
        <f>IF(A34="","",VLOOKUP(A34,'[1]男子D集計'!$E$15:$L$201,4,0))</f>
        <v>ルーデンスTC</v>
      </c>
      <c r="F34" s="62" t="s">
        <v>8</v>
      </c>
      <c r="G34" s="259"/>
      <c r="H34" s="231"/>
      <c r="I34" s="23">
        <v>6</v>
      </c>
      <c r="J34" s="63">
        <v>1</v>
      </c>
      <c r="K34" s="23">
        <v>6</v>
      </c>
      <c r="L34" s="63">
        <v>1</v>
      </c>
      <c r="M34" s="238">
        <v>2</v>
      </c>
      <c r="N34" s="238"/>
      <c r="O34" s="252"/>
      <c r="P34" s="254">
        <v>1</v>
      </c>
    </row>
    <row r="35" spans="1:16" ht="14.25">
      <c r="A35" s="229"/>
      <c r="B35" s="230"/>
      <c r="C35" s="65" t="str">
        <f>IF(A34="","",VLOOKUP(A34,'[1]男子D集計'!$E$15:$L$201,3,0))</f>
        <v>小崎　直人</v>
      </c>
      <c r="D35" s="65" t="s">
        <v>7</v>
      </c>
      <c r="E35" s="66" t="str">
        <f>IF(A34="","",VLOOKUP(A34,'[1]男子D集計'!$E$15:$L$201,5,0))</f>
        <v>ルーデンスTC</v>
      </c>
      <c r="F35" s="67" t="s">
        <v>8</v>
      </c>
      <c r="G35" s="261"/>
      <c r="H35" s="232"/>
      <c r="I35" s="68"/>
      <c r="J35" s="69"/>
      <c r="K35" s="68"/>
      <c r="L35" s="69"/>
      <c r="M35" s="238"/>
      <c r="N35" s="238"/>
      <c r="O35" s="253"/>
      <c r="P35" s="255"/>
    </row>
    <row r="36" spans="1:16" ht="14.25">
      <c r="A36" s="229">
        <v>20</v>
      </c>
      <c r="B36" s="230">
        <v>2</v>
      </c>
      <c r="C36" s="60" t="str">
        <f>IF(A36="","",VLOOKUP(A36,'[1]男子D集計'!$E$15:$L$201,2,0))</f>
        <v>坂本　清一朗</v>
      </c>
      <c r="D36" s="60" t="s">
        <v>7</v>
      </c>
      <c r="E36" s="61" t="str">
        <f>IF(A36="","",VLOOKUP(A36,'[1]男子D集計'!$E$15:$L$201,4,0))</f>
        <v>シーガイアJr</v>
      </c>
      <c r="F36" s="62" t="s">
        <v>8</v>
      </c>
      <c r="G36" s="23">
        <v>1</v>
      </c>
      <c r="H36" s="64">
        <v>6</v>
      </c>
      <c r="I36" s="233"/>
      <c r="J36" s="234"/>
      <c r="K36" s="23">
        <v>3</v>
      </c>
      <c r="L36" s="63">
        <v>6</v>
      </c>
      <c r="M36" s="238">
        <v>0</v>
      </c>
      <c r="N36" s="238"/>
      <c r="O36" s="252"/>
      <c r="P36" s="254">
        <v>3</v>
      </c>
    </row>
    <row r="37" spans="1:16" ht="14.25">
      <c r="A37" s="229"/>
      <c r="B37" s="230"/>
      <c r="C37" s="65" t="str">
        <f>IF(A36="","",VLOOKUP(A36,'[1]男子D集計'!$E$15:$L$201,3,0))</f>
        <v>河野　覚伸</v>
      </c>
      <c r="D37" s="65" t="s">
        <v>7</v>
      </c>
      <c r="E37" s="66" t="str">
        <f>IF(A36="","",VLOOKUP(A36,'[1]男子D集計'!$E$15:$L$201,5,0))</f>
        <v>シーガイアJr</v>
      </c>
      <c r="F37" s="67" t="s">
        <v>8</v>
      </c>
      <c r="G37" s="68"/>
      <c r="H37" s="70"/>
      <c r="I37" s="261"/>
      <c r="J37" s="232"/>
      <c r="K37" s="68"/>
      <c r="L37" s="69"/>
      <c r="M37" s="238"/>
      <c r="N37" s="238"/>
      <c r="O37" s="253"/>
      <c r="P37" s="255"/>
    </row>
    <row r="38" spans="1:16" ht="14.25">
      <c r="A38" s="229">
        <v>14</v>
      </c>
      <c r="B38" s="230">
        <v>3</v>
      </c>
      <c r="C38" s="60" t="str">
        <f>IF(A38="","",VLOOKUP(A38,'[1]男子D集計'!$E$15:$L$201,2,0))</f>
        <v>西ノ村尚也</v>
      </c>
      <c r="D38" s="60" t="s">
        <v>7</v>
      </c>
      <c r="E38" s="61" t="str">
        <f>IF(A38="","",VLOOKUP(A38,'[1]男子D集計'!$E$15:$L$201,4,0))</f>
        <v>小林Jrテニス</v>
      </c>
      <c r="F38" s="62" t="s">
        <v>8</v>
      </c>
      <c r="G38" s="23">
        <v>1</v>
      </c>
      <c r="H38" s="63">
        <v>6</v>
      </c>
      <c r="I38" s="23">
        <v>6</v>
      </c>
      <c r="J38" s="64">
        <v>3</v>
      </c>
      <c r="K38" s="259"/>
      <c r="L38" s="231"/>
      <c r="M38" s="238">
        <v>1</v>
      </c>
      <c r="N38" s="238"/>
      <c r="O38" s="252"/>
      <c r="P38" s="254">
        <v>2</v>
      </c>
    </row>
    <row r="39" spans="1:16" ht="14.25">
      <c r="A39" s="229"/>
      <c r="B39" s="230"/>
      <c r="C39" s="65" t="str">
        <f>IF(A38="","",VLOOKUP(A38,'[1]男子D集計'!$E$15:$L$201,3,0))</f>
        <v>山口健護</v>
      </c>
      <c r="D39" s="65" t="s">
        <v>7</v>
      </c>
      <c r="E39" s="66" t="str">
        <f>IF(A38="","",VLOOKUP(A38,'[1]男子D集計'!$E$15:$L$201,5,0))</f>
        <v>リザーブ</v>
      </c>
      <c r="F39" s="67" t="s">
        <v>8</v>
      </c>
      <c r="G39" s="68"/>
      <c r="H39" s="69"/>
      <c r="I39" s="68"/>
      <c r="J39" s="70"/>
      <c r="K39" s="261"/>
      <c r="L39" s="232"/>
      <c r="M39" s="238"/>
      <c r="N39" s="238"/>
      <c r="O39" s="253"/>
      <c r="P39" s="255"/>
    </row>
    <row r="41" spans="2:3" ht="14.25">
      <c r="B41">
        <v>5</v>
      </c>
      <c r="C41" s="2" t="s">
        <v>9</v>
      </c>
    </row>
    <row r="42" spans="2:17" ht="14.25">
      <c r="B42" s="1"/>
      <c r="C42" s="58" t="s">
        <v>2</v>
      </c>
      <c r="D42" s="235" t="s">
        <v>3</v>
      </c>
      <c r="E42" s="235"/>
      <c r="F42" s="235"/>
      <c r="G42" s="267">
        <v>1</v>
      </c>
      <c r="H42" s="269"/>
      <c r="I42" s="236">
        <v>2</v>
      </c>
      <c r="J42" s="237"/>
      <c r="K42" s="267">
        <v>3</v>
      </c>
      <c r="L42" s="269"/>
      <c r="M42" s="267">
        <v>4</v>
      </c>
      <c r="N42" s="269"/>
      <c r="O42" s="71" t="s">
        <v>4</v>
      </c>
      <c r="P42" s="59" t="s">
        <v>5</v>
      </c>
      <c r="Q42" s="59" t="s">
        <v>6</v>
      </c>
    </row>
    <row r="43" spans="1:17" ht="14.25">
      <c r="A43" s="229">
        <v>25</v>
      </c>
      <c r="B43" s="230">
        <v>1</v>
      </c>
      <c r="C43" s="60" t="str">
        <f>IF(A43="","",VLOOKUP(A43,'[1]男子D集計'!$E$15:$L$201,2,0))</f>
        <v>小村　尚弘</v>
      </c>
      <c r="D43" s="60" t="s">
        <v>7</v>
      </c>
      <c r="E43" s="61" t="str">
        <f>IF(A43="","",VLOOKUP(A43,'[1]男子D集計'!$E$15:$L$201,4,0))</f>
        <v>延岡ロイヤル</v>
      </c>
      <c r="F43" s="62" t="s">
        <v>8</v>
      </c>
      <c r="G43" s="259"/>
      <c r="H43" s="231"/>
      <c r="I43" s="23">
        <v>6</v>
      </c>
      <c r="J43" s="63">
        <v>0</v>
      </c>
      <c r="K43" s="23">
        <v>7</v>
      </c>
      <c r="L43" s="63">
        <v>6</v>
      </c>
      <c r="M43" s="23">
        <v>6</v>
      </c>
      <c r="N43" s="63">
        <v>1</v>
      </c>
      <c r="O43" s="254">
        <v>3</v>
      </c>
      <c r="P43" s="252"/>
      <c r="Q43" s="254">
        <v>1</v>
      </c>
    </row>
    <row r="44" spans="1:17" ht="14.25">
      <c r="A44" s="229"/>
      <c r="B44" s="230"/>
      <c r="C44" s="65" t="str">
        <f>IF(A43="","",VLOOKUP(A43,'[1]男子D集計'!$E$15:$L$201,3,0))</f>
        <v>田口　将伍</v>
      </c>
      <c r="D44" s="65" t="s">
        <v>7</v>
      </c>
      <c r="E44" s="66" t="str">
        <f>IF(A43="","",VLOOKUP(A43,'[1]男子D集計'!$E$15:$L$201,5,0))</f>
        <v>延岡ロイヤル</v>
      </c>
      <c r="F44" s="67" t="s">
        <v>8</v>
      </c>
      <c r="G44" s="261"/>
      <c r="H44" s="232"/>
      <c r="I44" s="68"/>
      <c r="J44" s="69"/>
      <c r="K44" s="68"/>
      <c r="L44" s="118" t="s">
        <v>566</v>
      </c>
      <c r="M44" s="68"/>
      <c r="N44" s="69"/>
      <c r="O44" s="255"/>
      <c r="P44" s="253"/>
      <c r="Q44" s="255"/>
    </row>
    <row r="45" spans="1:17" ht="14.25">
      <c r="A45" s="229">
        <v>19</v>
      </c>
      <c r="B45" s="230">
        <v>2</v>
      </c>
      <c r="C45" s="60" t="str">
        <f>IF(A45="","",VLOOKUP(A45,'[1]男子D集計'!$E$15:$L$201,2,0))</f>
        <v>橋本　涼</v>
      </c>
      <c r="D45" s="60" t="s">
        <v>7</v>
      </c>
      <c r="E45" s="61" t="str">
        <f>IF(A45="","",VLOOKUP(A45,'[1]男子D集計'!$E$15:$L$201,4,0))</f>
        <v>シーガイアJr</v>
      </c>
      <c r="F45" s="62" t="s">
        <v>8</v>
      </c>
      <c r="G45" s="23">
        <v>0</v>
      </c>
      <c r="H45" s="64">
        <v>6</v>
      </c>
      <c r="I45" s="233"/>
      <c r="J45" s="234"/>
      <c r="K45" s="23">
        <v>4</v>
      </c>
      <c r="L45" s="63">
        <v>6</v>
      </c>
      <c r="M45" s="23">
        <v>2</v>
      </c>
      <c r="N45" s="63">
        <v>6</v>
      </c>
      <c r="O45" s="254">
        <v>0</v>
      </c>
      <c r="P45" s="252"/>
      <c r="Q45" s="254">
        <v>4</v>
      </c>
    </row>
    <row r="46" spans="1:17" ht="14.25">
      <c r="A46" s="229"/>
      <c r="B46" s="230"/>
      <c r="C46" s="65" t="str">
        <f>IF(A45="","",VLOOKUP(A45,'[1]男子D集計'!$E$15:$L$201,3,0))</f>
        <v>榎本　章吾</v>
      </c>
      <c r="D46" s="65" t="s">
        <v>7</v>
      </c>
      <c r="E46" s="66" t="str">
        <f>IF(A45="","",VLOOKUP(A45,'[1]男子D集計'!$E$15:$L$201,5,0))</f>
        <v>シーガイアJr</v>
      </c>
      <c r="F46" s="67" t="s">
        <v>8</v>
      </c>
      <c r="G46" s="68"/>
      <c r="H46" s="70"/>
      <c r="I46" s="261"/>
      <c r="J46" s="232"/>
      <c r="K46" s="68"/>
      <c r="L46" s="69"/>
      <c r="M46" s="68"/>
      <c r="N46" s="69"/>
      <c r="O46" s="255"/>
      <c r="P46" s="253"/>
      <c r="Q46" s="255"/>
    </row>
    <row r="47" spans="1:17" ht="14.25">
      <c r="A47" s="229">
        <v>13</v>
      </c>
      <c r="B47" s="230">
        <v>3</v>
      </c>
      <c r="C47" s="60" t="str">
        <f>IF(A47="","",VLOOKUP(A47,'[1]男子D集計'!$E$15:$L$201,2,0))</f>
        <v>江籠　松頼</v>
      </c>
      <c r="D47" s="60" t="s">
        <v>7</v>
      </c>
      <c r="E47" s="61" t="str">
        <f>IF(A47="","",VLOOKUP(A47,'[1]男子D集計'!$E$15:$L$201,4,0))</f>
        <v>チャットクラブ</v>
      </c>
      <c r="F47" s="62" t="s">
        <v>8</v>
      </c>
      <c r="G47" s="23">
        <v>6</v>
      </c>
      <c r="H47" s="63">
        <v>7</v>
      </c>
      <c r="I47" s="23">
        <v>6</v>
      </c>
      <c r="J47" s="64">
        <v>4</v>
      </c>
      <c r="K47" s="259"/>
      <c r="L47" s="231"/>
      <c r="M47" s="23">
        <v>6</v>
      </c>
      <c r="N47" s="63">
        <v>1</v>
      </c>
      <c r="O47" s="254">
        <v>2</v>
      </c>
      <c r="P47" s="252"/>
      <c r="Q47" s="254">
        <v>2</v>
      </c>
    </row>
    <row r="48" spans="1:17" ht="14.25">
      <c r="A48" s="229"/>
      <c r="B48" s="230"/>
      <c r="C48" s="65" t="str">
        <f>IF(A47="","",VLOOKUP(A47,'[1]男子D集計'!$E$15:$L$201,3,0))</f>
        <v>松永　慶太</v>
      </c>
      <c r="D48" s="65" t="s">
        <v>7</v>
      </c>
      <c r="E48" s="66" t="str">
        <f>IF(A47="","",VLOOKUP(A47,'[1]男子D集計'!$E$15:$L$201,5,0))</f>
        <v>チャットクラブ</v>
      </c>
      <c r="F48" s="67" t="s">
        <v>8</v>
      </c>
      <c r="G48" s="117" t="s">
        <v>567</v>
      </c>
      <c r="H48" s="69"/>
      <c r="I48" s="68"/>
      <c r="J48" s="70"/>
      <c r="K48" s="261"/>
      <c r="L48" s="232"/>
      <c r="M48" s="68"/>
      <c r="N48" s="69"/>
      <c r="O48" s="255"/>
      <c r="P48" s="253"/>
      <c r="Q48" s="255"/>
    </row>
    <row r="49" spans="1:17" ht="14.25">
      <c r="A49" s="229">
        <v>23</v>
      </c>
      <c r="B49" s="230">
        <v>4</v>
      </c>
      <c r="C49" s="60" t="str">
        <f>IF(A49="","",VLOOKUP(A49,'[1]男子D集計'!$E$15:$L$201,2,0))</f>
        <v>田村　隆樹</v>
      </c>
      <c r="D49" s="60" t="s">
        <v>7</v>
      </c>
      <c r="E49" s="61" t="str">
        <f>IF(A49="","",VLOOKUP(A49,'[1]男子D集計'!$E$15:$L$201,4,0))</f>
        <v>清武JR</v>
      </c>
      <c r="F49" s="62" t="s">
        <v>8</v>
      </c>
      <c r="G49" s="23">
        <v>1</v>
      </c>
      <c r="H49" s="64">
        <v>6</v>
      </c>
      <c r="I49" s="23">
        <v>6</v>
      </c>
      <c r="J49" s="63">
        <v>2</v>
      </c>
      <c r="K49" s="23">
        <v>1</v>
      </c>
      <c r="L49" s="64">
        <v>6</v>
      </c>
      <c r="M49" s="259"/>
      <c r="N49" s="231"/>
      <c r="O49" s="254">
        <v>1</v>
      </c>
      <c r="P49" s="252"/>
      <c r="Q49" s="254">
        <v>3</v>
      </c>
    </row>
    <row r="50" spans="1:17" ht="14.25">
      <c r="A50" s="229"/>
      <c r="B50" s="230"/>
      <c r="C50" s="65" t="str">
        <f>IF(A49="","",VLOOKUP(A49,'[1]男子D集計'!$E$15:$L$201,3,0))</f>
        <v>小野　泰輔</v>
      </c>
      <c r="D50" s="65" t="s">
        <v>7</v>
      </c>
      <c r="E50" s="66" t="str">
        <f>IF(A49="","",VLOOKUP(A49,'[1]男子D集計'!$E$15:$L$201,5,0))</f>
        <v>清武JR</v>
      </c>
      <c r="F50" s="67" t="s">
        <v>8</v>
      </c>
      <c r="G50" s="68"/>
      <c r="H50" s="69"/>
      <c r="I50" s="68"/>
      <c r="J50" s="69"/>
      <c r="K50" s="68"/>
      <c r="L50" s="70"/>
      <c r="M50" s="261"/>
      <c r="N50" s="232"/>
      <c r="O50" s="255"/>
      <c r="P50" s="253"/>
      <c r="Q50" s="255"/>
    </row>
  </sheetData>
  <mergeCells count="127">
    <mergeCell ref="A20:A21"/>
    <mergeCell ref="A9:A10"/>
    <mergeCell ref="B9:B10"/>
    <mergeCell ref="K9:L10"/>
    <mergeCell ref="D15:F15"/>
    <mergeCell ref="B20:B21"/>
    <mergeCell ref="K20:L21"/>
    <mergeCell ref="G16:H17"/>
    <mergeCell ref="A16:A17"/>
    <mergeCell ref="B16:B17"/>
    <mergeCell ref="M4:N4"/>
    <mergeCell ref="A5:A6"/>
    <mergeCell ref="B5:B6"/>
    <mergeCell ref="G5:H6"/>
    <mergeCell ref="D4:F4"/>
    <mergeCell ref="G4:H4"/>
    <mergeCell ref="I4:J4"/>
    <mergeCell ref="K4:L4"/>
    <mergeCell ref="O5:O6"/>
    <mergeCell ref="P5:P6"/>
    <mergeCell ref="Q5:Q6"/>
    <mergeCell ref="A7:A8"/>
    <mergeCell ref="B7:B8"/>
    <mergeCell ref="I7:J8"/>
    <mergeCell ref="O7:O8"/>
    <mergeCell ref="P7:P8"/>
    <mergeCell ref="Q7:Q8"/>
    <mergeCell ref="P9:P10"/>
    <mergeCell ref="Q9:Q10"/>
    <mergeCell ref="A11:A12"/>
    <mergeCell ref="B11:B12"/>
    <mergeCell ref="M11:N12"/>
    <mergeCell ref="O11:O12"/>
    <mergeCell ref="P11:P12"/>
    <mergeCell ref="Q11:Q12"/>
    <mergeCell ref="O9:O10"/>
    <mergeCell ref="M16:N17"/>
    <mergeCell ref="G15:H15"/>
    <mergeCell ref="I15:J15"/>
    <mergeCell ref="K15:L15"/>
    <mergeCell ref="M15:N15"/>
    <mergeCell ref="A18:A19"/>
    <mergeCell ref="B18:B19"/>
    <mergeCell ref="I18:J19"/>
    <mergeCell ref="M18:N19"/>
    <mergeCell ref="O16:O17"/>
    <mergeCell ref="P16:P17"/>
    <mergeCell ref="O18:O19"/>
    <mergeCell ref="P18:P19"/>
    <mergeCell ref="D24:F24"/>
    <mergeCell ref="G24:H24"/>
    <mergeCell ref="I24:J24"/>
    <mergeCell ref="K24:L24"/>
    <mergeCell ref="M24:N24"/>
    <mergeCell ref="M20:N21"/>
    <mergeCell ref="O27:O28"/>
    <mergeCell ref="P27:P28"/>
    <mergeCell ref="O25:O26"/>
    <mergeCell ref="P25:P26"/>
    <mergeCell ref="O20:O21"/>
    <mergeCell ref="P20:P21"/>
    <mergeCell ref="A25:A26"/>
    <mergeCell ref="B25:B26"/>
    <mergeCell ref="A27:A28"/>
    <mergeCell ref="B27:B28"/>
    <mergeCell ref="I27:J28"/>
    <mergeCell ref="M27:N28"/>
    <mergeCell ref="G25:H26"/>
    <mergeCell ref="M25:N26"/>
    <mergeCell ref="A29:A30"/>
    <mergeCell ref="B29:B30"/>
    <mergeCell ref="K29:L30"/>
    <mergeCell ref="M29:N30"/>
    <mergeCell ref="O29:O30"/>
    <mergeCell ref="P29:P30"/>
    <mergeCell ref="D42:F42"/>
    <mergeCell ref="G42:H42"/>
    <mergeCell ref="I42:J42"/>
    <mergeCell ref="K42:L42"/>
    <mergeCell ref="M42:N42"/>
    <mergeCell ref="D33:F33"/>
    <mergeCell ref="G33:H33"/>
    <mergeCell ref="I33:J33"/>
    <mergeCell ref="A43:A44"/>
    <mergeCell ref="B43:B44"/>
    <mergeCell ref="G43:H44"/>
    <mergeCell ref="O43:O44"/>
    <mergeCell ref="P47:P48"/>
    <mergeCell ref="Q47:Q48"/>
    <mergeCell ref="A45:A46"/>
    <mergeCell ref="B45:B46"/>
    <mergeCell ref="I45:J46"/>
    <mergeCell ref="O45:O46"/>
    <mergeCell ref="P43:P44"/>
    <mergeCell ref="Q43:Q44"/>
    <mergeCell ref="P45:P46"/>
    <mergeCell ref="Q45:Q46"/>
    <mergeCell ref="P49:P50"/>
    <mergeCell ref="Q49:Q50"/>
    <mergeCell ref="A47:A48"/>
    <mergeCell ref="B47:B48"/>
    <mergeCell ref="A49:A50"/>
    <mergeCell ref="B49:B50"/>
    <mergeCell ref="M49:N50"/>
    <mergeCell ref="O49:O50"/>
    <mergeCell ref="K47:L48"/>
    <mergeCell ref="O47:O48"/>
    <mergeCell ref="K33:L33"/>
    <mergeCell ref="M33:N33"/>
    <mergeCell ref="A34:A35"/>
    <mergeCell ref="B34:B35"/>
    <mergeCell ref="G34:H35"/>
    <mergeCell ref="M34:N35"/>
    <mergeCell ref="O34:O35"/>
    <mergeCell ref="P34:P35"/>
    <mergeCell ref="A36:A37"/>
    <mergeCell ref="B36:B37"/>
    <mergeCell ref="I36:J37"/>
    <mergeCell ref="M36:N37"/>
    <mergeCell ref="O36:O37"/>
    <mergeCell ref="P36:P37"/>
    <mergeCell ref="O38:O39"/>
    <mergeCell ref="P38:P39"/>
    <mergeCell ref="A38:A39"/>
    <mergeCell ref="B38:B39"/>
    <mergeCell ref="K38:L39"/>
    <mergeCell ref="M38:N39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&amp;Lジュニアサーキット宮崎大会&amp;R平成17年12月10日11日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workbookViewId="0" topLeftCell="B10">
      <selection activeCell="L72" sqref="L72"/>
    </sheetView>
  </sheetViews>
  <sheetFormatPr defaultColWidth="8.796875" defaultRowHeight="15"/>
  <cols>
    <col min="1" max="1" width="3.19921875" style="0" hidden="1" customWidth="1"/>
    <col min="2" max="2" width="3.69921875" style="0" customWidth="1"/>
    <col min="3" max="3" width="9.09765625" style="2" customWidth="1"/>
    <col min="4" max="4" width="1.2890625" style="2" customWidth="1"/>
    <col min="5" max="5" width="9.09765625" style="2" customWidth="1"/>
    <col min="6" max="6" width="1.203125" style="2" customWidth="1"/>
    <col min="7" max="14" width="2.59765625" style="57" customWidth="1"/>
    <col min="15" max="15" width="3.8984375" style="57" customWidth="1"/>
    <col min="16" max="16" width="4.19921875" style="57" customWidth="1"/>
    <col min="17" max="17" width="9.09765625" style="2" customWidth="1"/>
  </cols>
  <sheetData>
    <row r="1" spans="3:16" ht="14.25">
      <c r="C1" s="56" t="s">
        <v>12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7:16" ht="14.25">
      <c r="G2" s="2"/>
      <c r="H2" s="2"/>
      <c r="I2" s="2"/>
      <c r="J2" s="2"/>
      <c r="K2" s="2"/>
      <c r="L2" s="2"/>
      <c r="M2" s="2"/>
      <c r="N2" s="2"/>
      <c r="O2" s="2"/>
      <c r="P2" s="2"/>
    </row>
    <row r="3" spans="2:3" ht="14.25">
      <c r="B3">
        <v>1</v>
      </c>
      <c r="C3" s="2" t="s">
        <v>1</v>
      </c>
    </row>
    <row r="4" spans="2:16" ht="14.25">
      <c r="B4" s="1"/>
      <c r="C4" s="58" t="s">
        <v>2</v>
      </c>
      <c r="D4" s="235" t="s">
        <v>3</v>
      </c>
      <c r="E4" s="235"/>
      <c r="F4" s="235"/>
      <c r="G4" s="267">
        <v>1</v>
      </c>
      <c r="H4" s="269"/>
      <c r="I4" s="236">
        <v>2</v>
      </c>
      <c r="J4" s="237"/>
      <c r="K4" s="267">
        <v>3</v>
      </c>
      <c r="L4" s="269"/>
      <c r="M4" s="235" t="s">
        <v>4</v>
      </c>
      <c r="N4" s="235"/>
      <c r="O4" s="59" t="s">
        <v>5</v>
      </c>
      <c r="P4" s="59" t="s">
        <v>6</v>
      </c>
    </row>
    <row r="5" spans="1:16" ht="14.25">
      <c r="A5" s="229">
        <v>6</v>
      </c>
      <c r="B5" s="230">
        <v>1</v>
      </c>
      <c r="C5" s="60" t="str">
        <f>IF(A5="","",VLOOKUP(A5,'[1]男子D集計'!$E$15:$L$201,2,0))</f>
        <v>伊藤　孝史郎</v>
      </c>
      <c r="D5" s="60" t="s">
        <v>7</v>
      </c>
      <c r="E5" s="61" t="str">
        <f>IF(A5="","",VLOOKUP(A5,'[1]男子D集計'!$E$15:$L$201,4,0))</f>
        <v>延岡ロイヤル</v>
      </c>
      <c r="F5" s="62" t="s">
        <v>8</v>
      </c>
      <c r="G5" s="259"/>
      <c r="H5" s="231"/>
      <c r="I5" s="23">
        <v>6</v>
      </c>
      <c r="J5" s="63">
        <v>4</v>
      </c>
      <c r="K5" s="23">
        <v>6</v>
      </c>
      <c r="L5" s="63">
        <v>0</v>
      </c>
      <c r="M5" s="238">
        <v>2</v>
      </c>
      <c r="N5" s="238"/>
      <c r="O5" s="252"/>
      <c r="P5" s="254">
        <v>1</v>
      </c>
    </row>
    <row r="6" spans="1:16" ht="15" customHeight="1">
      <c r="A6" s="229"/>
      <c r="B6" s="230"/>
      <c r="C6" s="65" t="str">
        <f>IF(A5="","",VLOOKUP(A5,'[1]男子D集計'!$E$15:$L$201,3,0))</f>
        <v>井上　敬博</v>
      </c>
      <c r="D6" s="65" t="s">
        <v>7</v>
      </c>
      <c r="E6" s="66" t="str">
        <f>IF(A5="","",VLOOKUP(A5,'[1]男子D集計'!$E$15:$L$201,5,0))</f>
        <v>ライジングサン</v>
      </c>
      <c r="F6" s="67" t="s">
        <v>8</v>
      </c>
      <c r="G6" s="261"/>
      <c r="H6" s="232"/>
      <c r="I6" s="68"/>
      <c r="J6" s="69"/>
      <c r="K6" s="68"/>
      <c r="L6" s="69"/>
      <c r="M6" s="238"/>
      <c r="N6" s="238"/>
      <c r="O6" s="253"/>
      <c r="P6" s="255"/>
    </row>
    <row r="7" spans="1:16" ht="14.25">
      <c r="A7" s="229">
        <v>10</v>
      </c>
      <c r="B7" s="230">
        <v>2</v>
      </c>
      <c r="C7" s="60" t="str">
        <f>IF(A7="","",VLOOKUP(A7,'[1]男子D集計'!$E$15:$L$201,2,0))</f>
        <v>内田　翔</v>
      </c>
      <c r="D7" s="60" t="s">
        <v>7</v>
      </c>
      <c r="E7" s="61" t="str">
        <f>IF(A7="","",VLOOKUP(A7,'[1]男子D集計'!$E$15:$L$201,4,0))</f>
        <v>ミリオンJR</v>
      </c>
      <c r="F7" s="62" t="s">
        <v>8</v>
      </c>
      <c r="G7" s="23">
        <v>4</v>
      </c>
      <c r="H7" s="64">
        <v>6</v>
      </c>
      <c r="I7" s="233"/>
      <c r="J7" s="234"/>
      <c r="K7" s="23">
        <v>6</v>
      </c>
      <c r="L7" s="63">
        <v>0</v>
      </c>
      <c r="M7" s="238">
        <v>1</v>
      </c>
      <c r="N7" s="238"/>
      <c r="O7" s="252"/>
      <c r="P7" s="254">
        <v>2</v>
      </c>
    </row>
    <row r="8" spans="1:16" ht="14.25">
      <c r="A8" s="229"/>
      <c r="B8" s="230"/>
      <c r="C8" s="65" t="str">
        <f>IF(A7="","",VLOOKUP(A7,'[1]男子D集計'!$E$15:$L$201,3,0))</f>
        <v>永田　和大</v>
      </c>
      <c r="D8" s="65" t="s">
        <v>7</v>
      </c>
      <c r="E8" s="66" t="str">
        <f>IF(A7="","",VLOOKUP(A7,'[1]男子D集計'!$E$15:$L$201,5,0))</f>
        <v>ミリオンJR</v>
      </c>
      <c r="F8" s="67" t="s">
        <v>8</v>
      </c>
      <c r="G8" s="68"/>
      <c r="H8" s="70"/>
      <c r="I8" s="261"/>
      <c r="J8" s="232"/>
      <c r="K8" s="68"/>
      <c r="L8" s="69"/>
      <c r="M8" s="238"/>
      <c r="N8" s="238"/>
      <c r="O8" s="253"/>
      <c r="P8" s="255"/>
    </row>
    <row r="9" spans="1:16" ht="14.25">
      <c r="A9" s="229">
        <v>70</v>
      </c>
      <c r="B9" s="230">
        <v>3</v>
      </c>
      <c r="C9" s="60" t="str">
        <f>IF(A9="","",VLOOKUP(A9,'[1]男子D集計'!$E$15:$L$201,2,0))</f>
        <v>陣内　優</v>
      </c>
      <c r="D9" s="60" t="s">
        <v>7</v>
      </c>
      <c r="E9" s="61" t="str">
        <f>IF(A9="","",VLOOKUP(A9,'[1]男子D集計'!$E$15:$L$201,4,0))</f>
        <v>リザーブＪｒ</v>
      </c>
      <c r="F9" s="62" t="s">
        <v>8</v>
      </c>
      <c r="G9" s="23">
        <v>0</v>
      </c>
      <c r="H9" s="63">
        <v>6</v>
      </c>
      <c r="I9" s="23">
        <v>0</v>
      </c>
      <c r="J9" s="64">
        <v>6</v>
      </c>
      <c r="K9" s="259"/>
      <c r="L9" s="231"/>
      <c r="M9" s="238">
        <v>0</v>
      </c>
      <c r="N9" s="238"/>
      <c r="O9" s="252"/>
      <c r="P9" s="254">
        <v>3</v>
      </c>
    </row>
    <row r="10" spans="1:16" ht="14.25">
      <c r="A10" s="229"/>
      <c r="B10" s="230"/>
      <c r="C10" s="65" t="str">
        <f>IF(A9="","",VLOOKUP(A9,'[1]男子D集計'!$E$15:$L$201,3,0))</f>
        <v>留野　僚也</v>
      </c>
      <c r="D10" s="65" t="s">
        <v>7</v>
      </c>
      <c r="E10" s="66" t="str">
        <f>IF(A9="","",VLOOKUP(A9,'[1]男子D集計'!$E$15:$L$201,5,0))</f>
        <v>リザーブＪｒ</v>
      </c>
      <c r="F10" s="67" t="s">
        <v>8</v>
      </c>
      <c r="G10" s="68"/>
      <c r="H10" s="69"/>
      <c r="I10" s="68"/>
      <c r="J10" s="70"/>
      <c r="K10" s="261"/>
      <c r="L10" s="232"/>
      <c r="M10" s="238"/>
      <c r="N10" s="238"/>
      <c r="O10" s="253"/>
      <c r="P10" s="255"/>
    </row>
    <row r="12" spans="2:3" ht="14.25">
      <c r="B12">
        <v>2</v>
      </c>
      <c r="C12" s="2" t="s">
        <v>9</v>
      </c>
    </row>
    <row r="13" spans="2:16" ht="14.25">
      <c r="B13" s="1"/>
      <c r="C13" s="58" t="s">
        <v>2</v>
      </c>
      <c r="D13" s="235" t="s">
        <v>3</v>
      </c>
      <c r="E13" s="235"/>
      <c r="F13" s="235"/>
      <c r="G13" s="267">
        <v>1</v>
      </c>
      <c r="H13" s="269"/>
      <c r="I13" s="236">
        <v>2</v>
      </c>
      <c r="J13" s="237"/>
      <c r="K13" s="267">
        <v>3</v>
      </c>
      <c r="L13" s="269"/>
      <c r="M13" s="235" t="s">
        <v>4</v>
      </c>
      <c r="N13" s="235"/>
      <c r="O13" s="59" t="s">
        <v>5</v>
      </c>
      <c r="P13" s="59" t="s">
        <v>6</v>
      </c>
    </row>
    <row r="14" spans="1:16" ht="14.25">
      <c r="A14" s="229">
        <v>7</v>
      </c>
      <c r="B14" s="230">
        <v>1</v>
      </c>
      <c r="C14" s="60" t="str">
        <f>IF(A14="","",VLOOKUP(A14,'[1]男子D集計'!$E$15:$L$201,2,0))</f>
        <v>染矢　和隆</v>
      </c>
      <c r="D14" s="60" t="s">
        <v>7</v>
      </c>
      <c r="E14" s="61" t="str">
        <f>IF(A14="","",VLOOKUP(A14,'[1]男子D集計'!$E$15:$L$201,4,0))</f>
        <v>延岡ロイヤル</v>
      </c>
      <c r="F14" s="62" t="s">
        <v>8</v>
      </c>
      <c r="G14" s="259"/>
      <c r="H14" s="231"/>
      <c r="I14" s="23">
        <v>6</v>
      </c>
      <c r="J14" s="63">
        <v>1</v>
      </c>
      <c r="K14" s="23">
        <v>6</v>
      </c>
      <c r="L14" s="63">
        <v>3</v>
      </c>
      <c r="M14" s="238">
        <v>2</v>
      </c>
      <c r="N14" s="238"/>
      <c r="O14" s="252"/>
      <c r="P14" s="254">
        <v>1</v>
      </c>
    </row>
    <row r="15" spans="1:16" ht="14.25">
      <c r="A15" s="229"/>
      <c r="B15" s="230"/>
      <c r="C15" s="65" t="str">
        <f>IF(A14="","",VLOOKUP(A14,'[1]男子D集計'!$E$15:$L$201,3,0))</f>
        <v>千綿　蒔</v>
      </c>
      <c r="D15" s="65" t="s">
        <v>7</v>
      </c>
      <c r="E15" s="66" t="str">
        <f>IF(A14="","",VLOOKUP(A14,'[1]男子D集計'!$E$15:$L$201,5,0))</f>
        <v>延岡ロイヤル</v>
      </c>
      <c r="F15" s="67" t="s">
        <v>8</v>
      </c>
      <c r="G15" s="261"/>
      <c r="H15" s="232"/>
      <c r="I15" s="68"/>
      <c r="J15" s="69"/>
      <c r="K15" s="68"/>
      <c r="L15" s="69"/>
      <c r="M15" s="238"/>
      <c r="N15" s="238"/>
      <c r="O15" s="253"/>
      <c r="P15" s="255"/>
    </row>
    <row r="16" spans="1:16" ht="14.25">
      <c r="A16" s="229">
        <v>3</v>
      </c>
      <c r="B16" s="230">
        <v>2</v>
      </c>
      <c r="C16" s="60" t="str">
        <f>IF(A16="","",VLOOKUP(A16,'[1]男子D集計'!$E$15:$L$201,2,0))</f>
        <v>中村　健斗</v>
      </c>
      <c r="D16" s="60" t="s">
        <v>7</v>
      </c>
      <c r="E16" s="61" t="str">
        <f>IF(A16="","",VLOOKUP(A16,'[1]男子D集計'!$E$15:$L$201,4,0))</f>
        <v>STA</v>
      </c>
      <c r="F16" s="62" t="s">
        <v>8</v>
      </c>
      <c r="G16" s="23">
        <v>1</v>
      </c>
      <c r="H16" s="64">
        <v>6</v>
      </c>
      <c r="I16" s="233"/>
      <c r="J16" s="234"/>
      <c r="K16" s="23">
        <v>1</v>
      </c>
      <c r="L16" s="63">
        <v>6</v>
      </c>
      <c r="M16" s="238">
        <v>0</v>
      </c>
      <c r="N16" s="238"/>
      <c r="O16" s="252"/>
      <c r="P16" s="254">
        <v>3</v>
      </c>
    </row>
    <row r="17" spans="1:16" ht="14.25">
      <c r="A17" s="229"/>
      <c r="B17" s="230"/>
      <c r="C17" s="65" t="str">
        <f>IF(A16="","",VLOOKUP(A16,'[1]男子D集計'!$E$15:$L$201,3,0))</f>
        <v>坂元　悠真</v>
      </c>
      <c r="D17" s="65" t="s">
        <v>7</v>
      </c>
      <c r="E17" s="66" t="str">
        <f>IF(A16="","",VLOOKUP(A16,'[1]男子D集計'!$E$15:$L$201,5,0))</f>
        <v>STA</v>
      </c>
      <c r="F17" s="67" t="s">
        <v>8</v>
      </c>
      <c r="G17" s="68"/>
      <c r="H17" s="70"/>
      <c r="I17" s="261"/>
      <c r="J17" s="232"/>
      <c r="K17" s="68"/>
      <c r="L17" s="69"/>
      <c r="M17" s="238"/>
      <c r="N17" s="238"/>
      <c r="O17" s="253"/>
      <c r="P17" s="255"/>
    </row>
    <row r="18" spans="1:16" ht="14.25">
      <c r="A18" s="229">
        <v>2</v>
      </c>
      <c r="B18" s="230">
        <v>3</v>
      </c>
      <c r="C18" s="60" t="str">
        <f>IF(A18="","",VLOOKUP(A18,'[1]男子D集計'!$E$15:$L$201,2,0))</f>
        <v>池ノ上　理宇</v>
      </c>
      <c r="D18" s="60" t="s">
        <v>7</v>
      </c>
      <c r="E18" s="61" t="str">
        <f>IF(A18="","",VLOOKUP(A18,'[1]男子D集計'!$E$15:$L$201,4,0))</f>
        <v>エアポートTC</v>
      </c>
      <c r="F18" s="62" t="s">
        <v>8</v>
      </c>
      <c r="G18" s="23">
        <v>3</v>
      </c>
      <c r="H18" s="63">
        <v>6</v>
      </c>
      <c r="I18" s="23">
        <v>6</v>
      </c>
      <c r="J18" s="64">
        <v>1</v>
      </c>
      <c r="K18" s="259"/>
      <c r="L18" s="231"/>
      <c r="M18" s="238">
        <v>1</v>
      </c>
      <c r="N18" s="238"/>
      <c r="O18" s="252"/>
      <c r="P18" s="254">
        <v>2</v>
      </c>
    </row>
    <row r="19" spans="1:16" ht="14.25">
      <c r="A19" s="229"/>
      <c r="B19" s="230"/>
      <c r="C19" s="65" t="str">
        <f>IF(A18="","",VLOOKUP(A18,'[1]男子D集計'!$E$15:$L$201,3,0))</f>
        <v>宮路　啓太</v>
      </c>
      <c r="D19" s="65" t="s">
        <v>7</v>
      </c>
      <c r="E19" s="66" t="str">
        <f>IF(A18="","",VLOOKUP(A18,'[1]男子D集計'!$E$15:$L$201,5,0))</f>
        <v>白銀坂JR</v>
      </c>
      <c r="F19" s="67" t="s">
        <v>8</v>
      </c>
      <c r="G19" s="68"/>
      <c r="H19" s="69"/>
      <c r="I19" s="68"/>
      <c r="J19" s="70"/>
      <c r="K19" s="261"/>
      <c r="L19" s="232"/>
      <c r="M19" s="238"/>
      <c r="N19" s="238"/>
      <c r="O19" s="253"/>
      <c r="P19" s="255"/>
    </row>
    <row r="21" spans="2:3" ht="14.25">
      <c r="B21">
        <v>3</v>
      </c>
      <c r="C21" s="2" t="s">
        <v>9</v>
      </c>
    </row>
    <row r="22" spans="2:16" ht="14.25">
      <c r="B22" s="1"/>
      <c r="C22" s="58" t="s">
        <v>2</v>
      </c>
      <c r="D22" s="235" t="s">
        <v>3</v>
      </c>
      <c r="E22" s="235"/>
      <c r="F22" s="235"/>
      <c r="G22" s="267">
        <v>1</v>
      </c>
      <c r="H22" s="269"/>
      <c r="I22" s="236">
        <v>2</v>
      </c>
      <c r="J22" s="237"/>
      <c r="K22" s="267">
        <v>3</v>
      </c>
      <c r="L22" s="269"/>
      <c r="M22" s="235" t="s">
        <v>4</v>
      </c>
      <c r="N22" s="235"/>
      <c r="O22" s="59" t="s">
        <v>5</v>
      </c>
      <c r="P22" s="59" t="s">
        <v>6</v>
      </c>
    </row>
    <row r="23" spans="1:16" ht="14.25">
      <c r="A23" s="229">
        <v>11</v>
      </c>
      <c r="B23" s="230">
        <v>1</v>
      </c>
      <c r="C23" s="60" t="str">
        <f>IF(A23="","",VLOOKUP(A23,'[1]男子D集計'!$E$15:$L$201,2,0))</f>
        <v>高橋　　翼</v>
      </c>
      <c r="D23" s="60" t="s">
        <v>7</v>
      </c>
      <c r="E23" s="61" t="str">
        <f>IF(A23="","",VLOOKUP(A23,'[1]男子D集計'!$E$15:$L$201,4,0))</f>
        <v>イワキリＪｒ</v>
      </c>
      <c r="F23" s="62" t="s">
        <v>8</v>
      </c>
      <c r="G23" s="259"/>
      <c r="H23" s="231"/>
      <c r="I23" s="23">
        <v>6</v>
      </c>
      <c r="J23" s="63">
        <v>0</v>
      </c>
      <c r="K23" s="23">
        <v>6</v>
      </c>
      <c r="L23" s="63">
        <v>2</v>
      </c>
      <c r="M23" s="238">
        <v>2</v>
      </c>
      <c r="N23" s="238"/>
      <c r="O23" s="252"/>
      <c r="P23" s="254">
        <v>1</v>
      </c>
    </row>
    <row r="24" spans="1:16" ht="14.25">
      <c r="A24" s="229"/>
      <c r="B24" s="230"/>
      <c r="C24" s="65" t="str">
        <f>IF(A23="","",VLOOKUP(A23,'[1]男子D集計'!$E$15:$L$201,3,0))</f>
        <v>原口　祐一</v>
      </c>
      <c r="D24" s="65" t="s">
        <v>7</v>
      </c>
      <c r="E24" s="66" t="str">
        <f>IF(A23="","",VLOOKUP(A23,'[1]男子D集計'!$E$15:$L$201,5,0))</f>
        <v>イワキリＪｒ</v>
      </c>
      <c r="F24" s="67" t="s">
        <v>8</v>
      </c>
      <c r="G24" s="261"/>
      <c r="H24" s="232"/>
      <c r="I24" s="68"/>
      <c r="J24" s="69"/>
      <c r="K24" s="68"/>
      <c r="L24" s="69"/>
      <c r="M24" s="238"/>
      <c r="N24" s="238"/>
      <c r="O24" s="253"/>
      <c r="P24" s="255"/>
    </row>
    <row r="25" spans="1:16" ht="14.25">
      <c r="A25" s="229">
        <v>8</v>
      </c>
      <c r="B25" s="230">
        <v>2</v>
      </c>
      <c r="C25" s="60" t="str">
        <f>IF(A25="","",VLOOKUP(A25,'[1]男子D集計'!$E$15:$L$201,2,0))</f>
        <v>近藤　ゆうすけ</v>
      </c>
      <c r="D25" s="60" t="s">
        <v>7</v>
      </c>
      <c r="E25" s="61" t="str">
        <f>IF(A25="","",VLOOKUP(A25,'[1]男子D集計'!$E$15:$L$201,4,0))</f>
        <v>ライジングサン</v>
      </c>
      <c r="F25" s="62" t="s">
        <v>8</v>
      </c>
      <c r="G25" s="23">
        <v>0</v>
      </c>
      <c r="H25" s="64">
        <v>6</v>
      </c>
      <c r="I25" s="233"/>
      <c r="J25" s="234"/>
      <c r="K25" s="23">
        <v>3</v>
      </c>
      <c r="L25" s="63">
        <v>6</v>
      </c>
      <c r="M25" s="238">
        <v>0</v>
      </c>
      <c r="N25" s="238"/>
      <c r="O25" s="252"/>
      <c r="P25" s="254">
        <v>3</v>
      </c>
    </row>
    <row r="26" spans="1:16" ht="14.25">
      <c r="A26" s="229"/>
      <c r="B26" s="230"/>
      <c r="C26" s="65" t="str">
        <f>IF(A25="","",VLOOKUP(A25,'[1]男子D集計'!$E$15:$L$201,3,0))</f>
        <v>田口　英樹</v>
      </c>
      <c r="D26" s="65" t="s">
        <v>7</v>
      </c>
      <c r="E26" s="66" t="str">
        <f>IF(A25="","",VLOOKUP(A25,'[1]男子D集計'!$E$15:$L$201,5,0))</f>
        <v>延岡ロイヤル</v>
      </c>
      <c r="F26" s="67" t="s">
        <v>8</v>
      </c>
      <c r="G26" s="68"/>
      <c r="H26" s="70"/>
      <c r="I26" s="261"/>
      <c r="J26" s="232"/>
      <c r="K26" s="68"/>
      <c r="L26" s="69"/>
      <c r="M26" s="238"/>
      <c r="N26" s="238"/>
      <c r="O26" s="253"/>
      <c r="P26" s="255"/>
    </row>
    <row r="27" spans="1:16" ht="14.25">
      <c r="A27" s="229">
        <v>5</v>
      </c>
      <c r="B27" s="230">
        <v>3</v>
      </c>
      <c r="C27" s="60" t="str">
        <f>IF(A27="","",VLOOKUP(A27,'[1]男子D集計'!$E$15:$L$201,2,0))</f>
        <v>西野　拓郎</v>
      </c>
      <c r="D27" s="60" t="s">
        <v>7</v>
      </c>
      <c r="E27" s="61" t="str">
        <f>IF(A27="","",VLOOKUP(A27,'[1]男子D集計'!$E$15:$L$201,4,0))</f>
        <v>佐世保LTC</v>
      </c>
      <c r="F27" s="62" t="s">
        <v>8</v>
      </c>
      <c r="G27" s="23">
        <v>2</v>
      </c>
      <c r="H27" s="63">
        <v>6</v>
      </c>
      <c r="I27" s="23">
        <v>6</v>
      </c>
      <c r="J27" s="64">
        <v>3</v>
      </c>
      <c r="K27" s="259"/>
      <c r="L27" s="231"/>
      <c r="M27" s="238">
        <v>1</v>
      </c>
      <c r="N27" s="238"/>
      <c r="O27" s="252"/>
      <c r="P27" s="254">
        <v>2</v>
      </c>
    </row>
    <row r="28" spans="1:16" ht="14.25">
      <c r="A28" s="229"/>
      <c r="B28" s="230"/>
      <c r="C28" s="65" t="str">
        <f>IF(A27="","",VLOOKUP(A27,'[1]男子D集計'!$E$15:$L$201,3,0))</f>
        <v>江代　光甫</v>
      </c>
      <c r="D28" s="65" t="s">
        <v>7</v>
      </c>
      <c r="E28" s="66" t="str">
        <f>IF(A27="","",VLOOKUP(A27,'[1]男子D集計'!$E$15:$L$201,5,0))</f>
        <v>佐世保LTC</v>
      </c>
      <c r="F28" s="67" t="s">
        <v>8</v>
      </c>
      <c r="G28" s="68"/>
      <c r="H28" s="69"/>
      <c r="I28" s="68"/>
      <c r="J28" s="70"/>
      <c r="K28" s="261"/>
      <c r="L28" s="232"/>
      <c r="M28" s="238"/>
      <c r="N28" s="238"/>
      <c r="O28" s="253"/>
      <c r="P28" s="255"/>
    </row>
    <row r="30" spans="2:3" ht="14.25">
      <c r="B30">
        <v>4</v>
      </c>
      <c r="C30" s="2" t="s">
        <v>9</v>
      </c>
    </row>
    <row r="31" spans="2:16" ht="14.25">
      <c r="B31" s="1"/>
      <c r="C31" s="58" t="s">
        <v>2</v>
      </c>
      <c r="D31" s="235" t="s">
        <v>3</v>
      </c>
      <c r="E31" s="235"/>
      <c r="F31" s="235"/>
      <c r="G31" s="267">
        <v>1</v>
      </c>
      <c r="H31" s="269"/>
      <c r="I31" s="236">
        <v>2</v>
      </c>
      <c r="J31" s="237"/>
      <c r="K31" s="267">
        <v>3</v>
      </c>
      <c r="L31" s="269"/>
      <c r="M31" s="235" t="s">
        <v>4</v>
      </c>
      <c r="N31" s="235"/>
      <c r="O31" s="59" t="s">
        <v>5</v>
      </c>
      <c r="P31" s="59" t="s">
        <v>6</v>
      </c>
    </row>
    <row r="32" spans="1:16" ht="14.25">
      <c r="A32" s="229">
        <v>1</v>
      </c>
      <c r="B32" s="230">
        <v>1</v>
      </c>
      <c r="C32" s="60" t="str">
        <f>IF(A32="","",VLOOKUP(A32,'[1]男子D集計'!$E$15:$L$201,2,0))</f>
        <v>成松　智希</v>
      </c>
      <c r="D32" s="60" t="s">
        <v>7</v>
      </c>
      <c r="E32" s="61" t="str">
        <f>IF(A32="","",VLOOKUP(A32,'[1]男子D集計'!$E$15:$L$201,4,0))</f>
        <v>ルーデンスTC</v>
      </c>
      <c r="F32" s="62" t="s">
        <v>8</v>
      </c>
      <c r="G32" s="259"/>
      <c r="H32" s="231"/>
      <c r="I32" s="23">
        <v>6</v>
      </c>
      <c r="J32" s="63">
        <v>0</v>
      </c>
      <c r="K32" s="23">
        <v>6</v>
      </c>
      <c r="L32" s="63">
        <v>1</v>
      </c>
      <c r="M32" s="238">
        <v>2</v>
      </c>
      <c r="N32" s="238"/>
      <c r="O32" s="252"/>
      <c r="P32" s="254">
        <v>1</v>
      </c>
    </row>
    <row r="33" spans="1:16" ht="14.25">
      <c r="A33" s="229"/>
      <c r="B33" s="230"/>
      <c r="C33" s="65" t="str">
        <f>IF(A32="","",VLOOKUP(A32,'[1]男子D集計'!$E$15:$L$201,3,0))</f>
        <v>志風　友規</v>
      </c>
      <c r="D33" s="65" t="s">
        <v>7</v>
      </c>
      <c r="E33" s="66" t="str">
        <f>IF(A32="","",VLOOKUP(A32,'[1]男子D集計'!$E$15:$L$201,5,0))</f>
        <v>エルグ</v>
      </c>
      <c r="F33" s="67" t="s">
        <v>8</v>
      </c>
      <c r="G33" s="261"/>
      <c r="H33" s="232"/>
      <c r="I33" s="68"/>
      <c r="J33" s="69"/>
      <c r="K33" s="68"/>
      <c r="L33" s="69"/>
      <c r="M33" s="238"/>
      <c r="N33" s="238"/>
      <c r="O33" s="253"/>
      <c r="P33" s="255"/>
    </row>
    <row r="34" spans="1:16" ht="14.25">
      <c r="A34" s="229">
        <v>4</v>
      </c>
      <c r="B34" s="230">
        <v>2</v>
      </c>
      <c r="C34" s="60" t="str">
        <f>IF(A34="","",VLOOKUP(A34,'[1]男子D集計'!$E$15:$L$201,2,0))</f>
        <v>永易　龍太郎</v>
      </c>
      <c r="D34" s="60" t="s">
        <v>7</v>
      </c>
      <c r="E34" s="61" t="str">
        <f>IF(A34="","",VLOOKUP(A34,'[1]男子D集計'!$E$15:$L$201,4,0))</f>
        <v>シーガイアJr</v>
      </c>
      <c r="F34" s="62" t="s">
        <v>8</v>
      </c>
      <c r="G34" s="23">
        <v>0</v>
      </c>
      <c r="H34" s="64">
        <v>6</v>
      </c>
      <c r="I34" s="233"/>
      <c r="J34" s="234"/>
      <c r="K34" s="23">
        <v>6</v>
      </c>
      <c r="L34" s="63">
        <v>1</v>
      </c>
      <c r="M34" s="238">
        <v>1</v>
      </c>
      <c r="N34" s="238"/>
      <c r="O34" s="252"/>
      <c r="P34" s="254">
        <v>2</v>
      </c>
    </row>
    <row r="35" spans="1:16" ht="14.25">
      <c r="A35" s="229"/>
      <c r="B35" s="230"/>
      <c r="C35" s="65" t="str">
        <f>IF(A34="","",VLOOKUP(A34,'[1]男子D集計'!$E$15:$L$201,3,0))</f>
        <v>吉田　凌樹</v>
      </c>
      <c r="D35" s="65" t="s">
        <v>7</v>
      </c>
      <c r="E35" s="66" t="str">
        <f>IF(A34="","",VLOOKUP(A34,'[1]男子D集計'!$E$15:$L$201,5,0))</f>
        <v>シーガイアJr</v>
      </c>
      <c r="F35" s="67" t="s">
        <v>8</v>
      </c>
      <c r="G35" s="68"/>
      <c r="H35" s="70"/>
      <c r="I35" s="261"/>
      <c r="J35" s="232"/>
      <c r="K35" s="68"/>
      <c r="L35" s="69"/>
      <c r="M35" s="238"/>
      <c r="N35" s="238"/>
      <c r="O35" s="253"/>
      <c r="P35" s="255"/>
    </row>
    <row r="36" spans="1:16" ht="14.25">
      <c r="A36" s="229">
        <v>9</v>
      </c>
      <c r="B36" s="230">
        <v>3</v>
      </c>
      <c r="C36" s="60" t="str">
        <f>IF(A36="","",VLOOKUP(A36,'[1]男子D集計'!$E$15:$L$201,2,0))</f>
        <v>小川　航平</v>
      </c>
      <c r="D36" s="60" t="s">
        <v>7</v>
      </c>
      <c r="E36" s="61" t="str">
        <f>IF(A36="","",VLOOKUP(A36,'[1]男子D集計'!$E$15:$L$201,4,0))</f>
        <v>延岡ロイヤル</v>
      </c>
      <c r="F36" s="62" t="s">
        <v>8</v>
      </c>
      <c r="G36" s="23">
        <v>1</v>
      </c>
      <c r="H36" s="63">
        <v>6</v>
      </c>
      <c r="I36" s="23">
        <v>1</v>
      </c>
      <c r="J36" s="64">
        <v>6</v>
      </c>
      <c r="K36" s="259"/>
      <c r="L36" s="231"/>
      <c r="M36" s="238">
        <v>0</v>
      </c>
      <c r="N36" s="238"/>
      <c r="O36" s="252"/>
      <c r="P36" s="254">
        <v>3</v>
      </c>
    </row>
    <row r="37" spans="1:16" ht="14.25">
      <c r="A37" s="229"/>
      <c r="B37" s="230"/>
      <c r="C37" s="65" t="str">
        <f>IF(A36="","",VLOOKUP(A36,'[1]男子D集計'!$E$15:$L$201,3,0))</f>
        <v>江崎　佑太</v>
      </c>
      <c r="D37" s="65" t="s">
        <v>7</v>
      </c>
      <c r="E37" s="66" t="str">
        <f>IF(A36="","",VLOOKUP(A36,'[1]男子D集計'!$E$15:$L$201,5,0))</f>
        <v>延岡ロイヤル</v>
      </c>
      <c r="F37" s="67" t="s">
        <v>8</v>
      </c>
      <c r="G37" s="68"/>
      <c r="H37" s="69"/>
      <c r="I37" s="68"/>
      <c r="J37" s="70"/>
      <c r="K37" s="261"/>
      <c r="L37" s="232"/>
      <c r="M37" s="238"/>
      <c r="N37" s="238"/>
      <c r="O37" s="253"/>
      <c r="P37" s="255"/>
    </row>
  </sheetData>
  <mergeCells count="92">
    <mergeCell ref="A32:A33"/>
    <mergeCell ref="A34:A35"/>
    <mergeCell ref="A36:A37"/>
    <mergeCell ref="M5:N6"/>
    <mergeCell ref="M7:N8"/>
    <mergeCell ref="M9:N10"/>
    <mergeCell ref="M23:N24"/>
    <mergeCell ref="M25:N26"/>
    <mergeCell ref="M27:N28"/>
    <mergeCell ref="A18:A19"/>
    <mergeCell ref="B18:B19"/>
    <mergeCell ref="K18:L19"/>
    <mergeCell ref="M18:N19"/>
    <mergeCell ref="A9:A10"/>
    <mergeCell ref="B9:B10"/>
    <mergeCell ref="K9:L10"/>
    <mergeCell ref="A14:A15"/>
    <mergeCell ref="B14:B15"/>
    <mergeCell ref="G14:H15"/>
    <mergeCell ref="M14:N15"/>
    <mergeCell ref="M4:N4"/>
    <mergeCell ref="A5:A6"/>
    <mergeCell ref="B5:B6"/>
    <mergeCell ref="G5:H6"/>
    <mergeCell ref="D4:F4"/>
    <mergeCell ref="G4:H4"/>
    <mergeCell ref="I4:J4"/>
    <mergeCell ref="K4:L4"/>
    <mergeCell ref="O5:O6"/>
    <mergeCell ref="P5:P6"/>
    <mergeCell ref="A7:A8"/>
    <mergeCell ref="B7:B8"/>
    <mergeCell ref="I7:J8"/>
    <mergeCell ref="O7:O8"/>
    <mergeCell ref="P7:P8"/>
    <mergeCell ref="O9:O10"/>
    <mergeCell ref="P9:P10"/>
    <mergeCell ref="D13:F13"/>
    <mergeCell ref="G13:H13"/>
    <mergeCell ref="I13:J13"/>
    <mergeCell ref="K13:L13"/>
    <mergeCell ref="M13:N13"/>
    <mergeCell ref="A16:A17"/>
    <mergeCell ref="B16:B17"/>
    <mergeCell ref="I16:J17"/>
    <mergeCell ref="M16:N17"/>
    <mergeCell ref="M22:N22"/>
    <mergeCell ref="P18:P19"/>
    <mergeCell ref="O14:O15"/>
    <mergeCell ref="P14:P15"/>
    <mergeCell ref="O16:O17"/>
    <mergeCell ref="P16:P17"/>
    <mergeCell ref="O18:O19"/>
    <mergeCell ref="D22:F22"/>
    <mergeCell ref="G22:H22"/>
    <mergeCell ref="I22:J22"/>
    <mergeCell ref="K22:L22"/>
    <mergeCell ref="O25:O26"/>
    <mergeCell ref="A23:A24"/>
    <mergeCell ref="B23:B24"/>
    <mergeCell ref="G23:H24"/>
    <mergeCell ref="O23:O24"/>
    <mergeCell ref="P23:P24"/>
    <mergeCell ref="P25:P26"/>
    <mergeCell ref="A27:A28"/>
    <mergeCell ref="B27:B28"/>
    <mergeCell ref="K27:L28"/>
    <mergeCell ref="O27:O28"/>
    <mergeCell ref="P27:P28"/>
    <mergeCell ref="A25:A26"/>
    <mergeCell ref="B25:B26"/>
    <mergeCell ref="I25:J26"/>
    <mergeCell ref="M31:N31"/>
    <mergeCell ref="B32:B33"/>
    <mergeCell ref="G32:H33"/>
    <mergeCell ref="M32:N33"/>
    <mergeCell ref="D31:F31"/>
    <mergeCell ref="G31:H31"/>
    <mergeCell ref="I31:J31"/>
    <mergeCell ref="K31:L31"/>
    <mergeCell ref="O32:O33"/>
    <mergeCell ref="P32:P33"/>
    <mergeCell ref="B34:B35"/>
    <mergeCell ref="I34:J35"/>
    <mergeCell ref="M34:N35"/>
    <mergeCell ref="O34:O35"/>
    <mergeCell ref="P34:P35"/>
    <mergeCell ref="P36:P37"/>
    <mergeCell ref="B36:B37"/>
    <mergeCell ref="K36:L37"/>
    <mergeCell ref="M36:N37"/>
    <mergeCell ref="O36:O37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&amp;Lジュニアサーキット宮崎大会&amp;R平成17年12月10日11日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SheetLayoutView="100" workbookViewId="0" topLeftCell="A1">
      <selection activeCell="L72" sqref="L72"/>
    </sheetView>
  </sheetViews>
  <sheetFormatPr defaultColWidth="8.796875" defaultRowHeight="15"/>
  <cols>
    <col min="1" max="1" width="0.1015625" style="0" customWidth="1"/>
    <col min="2" max="2" width="3.69921875" style="0" customWidth="1"/>
    <col min="3" max="3" width="9.09765625" style="2" customWidth="1"/>
    <col min="4" max="4" width="1.2890625" style="2" customWidth="1"/>
    <col min="5" max="5" width="9.09765625" style="2" customWidth="1"/>
    <col min="6" max="6" width="1.203125" style="2" customWidth="1"/>
    <col min="7" max="12" width="2.59765625" style="57" customWidth="1"/>
    <col min="13" max="13" width="3.19921875" style="57" customWidth="1"/>
    <col min="14" max="14" width="3.3984375" style="57" customWidth="1"/>
    <col min="15" max="15" width="3.8984375" style="57" customWidth="1"/>
    <col min="16" max="16" width="4.19921875" style="57" customWidth="1"/>
    <col min="17" max="17" width="3.19921875" style="57" customWidth="1"/>
  </cols>
  <sheetData>
    <row r="1" spans="3:17" ht="14.25">
      <c r="C1" s="56" t="s">
        <v>13</v>
      </c>
      <c r="E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5:17" ht="14.25">
      <c r="E2" s="57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" ht="14.25">
      <c r="B3">
        <v>1</v>
      </c>
      <c r="C3" s="2" t="s">
        <v>1</v>
      </c>
    </row>
    <row r="4" spans="2:17" ht="14.25">
      <c r="B4" s="1"/>
      <c r="C4" s="58" t="s">
        <v>2</v>
      </c>
      <c r="D4" s="235" t="s">
        <v>3</v>
      </c>
      <c r="E4" s="235"/>
      <c r="F4" s="235"/>
      <c r="G4" s="267">
        <v>1</v>
      </c>
      <c r="H4" s="269"/>
      <c r="I4" s="236">
        <v>2</v>
      </c>
      <c r="J4" s="237"/>
      <c r="K4" s="267">
        <v>3</v>
      </c>
      <c r="L4" s="269"/>
      <c r="M4" s="71" t="s">
        <v>4</v>
      </c>
      <c r="N4" s="59" t="s">
        <v>5</v>
      </c>
      <c r="O4" s="59" t="s">
        <v>6</v>
      </c>
      <c r="P4"/>
      <c r="Q4"/>
    </row>
    <row r="5" spans="1:17" ht="14.25">
      <c r="A5" s="229">
        <v>31</v>
      </c>
      <c r="B5" s="230">
        <v>1</v>
      </c>
      <c r="C5" s="60" t="str">
        <f>IF(A5="","",VLOOKUP(A5,'[3]女子D集計'!$E$15:$L$201,2,0))</f>
        <v>淵脇　みゆき</v>
      </c>
      <c r="D5" s="60" t="s">
        <v>7</v>
      </c>
      <c r="E5" s="61" t="str">
        <f>IF(A5="","",VLOOKUP(A5,'[3]女子D集計'!$E$15:$L$201,4,0))</f>
        <v>純心クラブ</v>
      </c>
      <c r="F5" s="62" t="s">
        <v>8</v>
      </c>
      <c r="G5" s="259"/>
      <c r="H5" s="231"/>
      <c r="I5" s="23">
        <v>6</v>
      </c>
      <c r="J5" s="63">
        <v>1</v>
      </c>
      <c r="K5" s="23">
        <v>6</v>
      </c>
      <c r="L5" s="63">
        <v>3</v>
      </c>
      <c r="M5" s="254">
        <v>2</v>
      </c>
      <c r="N5" s="252"/>
      <c r="O5" s="254">
        <v>1</v>
      </c>
      <c r="P5"/>
      <c r="Q5"/>
    </row>
    <row r="6" spans="1:17" ht="14.25">
      <c r="A6" s="229"/>
      <c r="B6" s="230"/>
      <c r="C6" s="65" t="str">
        <f>IF(A5="","",VLOOKUP(A5,'[3]女子D集計'!$E$15:$L$201,3,0))</f>
        <v>鐘ヶ江　恵</v>
      </c>
      <c r="D6" s="65" t="s">
        <v>7</v>
      </c>
      <c r="E6" s="66" t="str">
        <f>IF(A5="","",VLOOKUP(A5,'[3]女子D集計'!$E$15:$L$201,5,0))</f>
        <v>純心クラブ</v>
      </c>
      <c r="F6" s="67" t="s">
        <v>8</v>
      </c>
      <c r="G6" s="261"/>
      <c r="H6" s="232"/>
      <c r="I6" s="68"/>
      <c r="J6" s="69"/>
      <c r="K6" s="68"/>
      <c r="L6" s="69"/>
      <c r="M6" s="255"/>
      <c r="N6" s="253"/>
      <c r="O6" s="255"/>
      <c r="P6"/>
      <c r="Q6"/>
    </row>
    <row r="7" spans="1:17" ht="14.25">
      <c r="A7" s="229">
        <v>35</v>
      </c>
      <c r="B7" s="230">
        <v>2</v>
      </c>
      <c r="C7" s="60" t="str">
        <f>IF(A7="","",VLOOKUP(A7,'[3]女子D集計'!$E$15:$L$201,2,0))</f>
        <v>安部　久乃</v>
      </c>
      <c r="D7" s="60" t="s">
        <v>7</v>
      </c>
      <c r="E7" s="61" t="str">
        <f>IF(A7="","",VLOOKUP(A7,'[3]女子D集計'!$E$15:$L$201,4,0))</f>
        <v>別府青山高校</v>
      </c>
      <c r="F7" s="62" t="s">
        <v>8</v>
      </c>
      <c r="G7" s="23">
        <v>1</v>
      </c>
      <c r="H7" s="64">
        <v>6</v>
      </c>
      <c r="I7" s="233"/>
      <c r="J7" s="234"/>
      <c r="K7" s="23">
        <v>6</v>
      </c>
      <c r="L7" s="63">
        <v>3</v>
      </c>
      <c r="M7" s="254">
        <v>1</v>
      </c>
      <c r="N7" s="252"/>
      <c r="O7" s="254">
        <v>2</v>
      </c>
      <c r="P7"/>
      <c r="Q7"/>
    </row>
    <row r="8" spans="1:17" ht="14.25">
      <c r="A8" s="229"/>
      <c r="B8" s="230"/>
      <c r="C8" s="65" t="str">
        <f>IF(A7="","",VLOOKUP(A7,'[3]女子D集計'!$E$15:$L$201,3,0))</f>
        <v>伊藤　芳恵</v>
      </c>
      <c r="D8" s="65" t="s">
        <v>7</v>
      </c>
      <c r="E8" s="66" t="str">
        <f>IF(A7="","",VLOOKUP(A7,'[3]女子D集計'!$E$15:$L$201,5,0))</f>
        <v>別府青山高校</v>
      </c>
      <c r="F8" s="67" t="s">
        <v>8</v>
      </c>
      <c r="G8" s="68"/>
      <c r="H8" s="70"/>
      <c r="I8" s="261"/>
      <c r="J8" s="232"/>
      <c r="K8" s="68"/>
      <c r="L8" s="69"/>
      <c r="M8" s="255"/>
      <c r="N8" s="253"/>
      <c r="O8" s="255"/>
      <c r="P8"/>
      <c r="Q8"/>
    </row>
    <row r="9" spans="1:17" ht="14.25">
      <c r="A9" s="229">
        <v>46</v>
      </c>
      <c r="B9" s="230">
        <v>3</v>
      </c>
      <c r="C9" s="60" t="str">
        <f>IF(A9="","",VLOOKUP(A9,'[3]女子D集計'!$E$15:$L$201,2,0))</f>
        <v>岩切　美咲</v>
      </c>
      <c r="D9" s="60" t="s">
        <v>7</v>
      </c>
      <c r="E9" s="61" t="str">
        <f>IF(A9="","",VLOOKUP(A9,'[3]女子D集計'!$E$15:$L$201,4,0))</f>
        <v>高鍋高校</v>
      </c>
      <c r="F9" s="62" t="s">
        <v>8</v>
      </c>
      <c r="G9" s="23">
        <v>3</v>
      </c>
      <c r="H9" s="63">
        <v>6</v>
      </c>
      <c r="I9" s="23">
        <v>3</v>
      </c>
      <c r="J9" s="64">
        <v>6</v>
      </c>
      <c r="K9" s="259"/>
      <c r="L9" s="231"/>
      <c r="M9" s="254">
        <v>0</v>
      </c>
      <c r="N9" s="252"/>
      <c r="O9" s="254">
        <v>3</v>
      </c>
      <c r="P9"/>
      <c r="Q9"/>
    </row>
    <row r="10" spans="1:17" ht="14.25">
      <c r="A10" s="229"/>
      <c r="B10" s="230"/>
      <c r="C10" s="65" t="str">
        <f>IF(A9="","",VLOOKUP(A9,'[3]女子D集計'!$E$15:$L$201,3,0))</f>
        <v>比江島　愛</v>
      </c>
      <c r="D10" s="65" t="s">
        <v>7</v>
      </c>
      <c r="E10" s="66" t="str">
        <f>IF(A9="","",VLOOKUP(A9,'[3]女子D集計'!$E$15:$L$201,5,0))</f>
        <v>高鍋高校</v>
      </c>
      <c r="F10" s="67" t="s">
        <v>8</v>
      </c>
      <c r="G10" s="68"/>
      <c r="H10" s="69"/>
      <c r="I10" s="68"/>
      <c r="J10" s="70"/>
      <c r="K10" s="261"/>
      <c r="L10" s="232"/>
      <c r="M10" s="255"/>
      <c r="N10" s="253"/>
      <c r="O10" s="255"/>
      <c r="P10"/>
      <c r="Q10"/>
    </row>
    <row r="12" spans="2:3" ht="14.25">
      <c r="B12">
        <v>2</v>
      </c>
      <c r="C12" s="2" t="s">
        <v>9</v>
      </c>
    </row>
    <row r="13" spans="2:15" ht="14.25">
      <c r="B13" s="1"/>
      <c r="C13" s="58" t="s">
        <v>2</v>
      </c>
      <c r="D13" s="235" t="s">
        <v>3</v>
      </c>
      <c r="E13" s="235"/>
      <c r="F13" s="235"/>
      <c r="G13" s="267">
        <v>1</v>
      </c>
      <c r="H13" s="269"/>
      <c r="I13" s="236">
        <v>2</v>
      </c>
      <c r="J13" s="237"/>
      <c r="K13" s="267">
        <v>3</v>
      </c>
      <c r="L13" s="269"/>
      <c r="M13" s="59" t="s">
        <v>4</v>
      </c>
      <c r="N13" s="59" t="s">
        <v>5</v>
      </c>
      <c r="O13" s="59" t="s">
        <v>6</v>
      </c>
    </row>
    <row r="14" spans="1:15" ht="14.25">
      <c r="A14" s="229">
        <v>32</v>
      </c>
      <c r="B14" s="230">
        <v>1</v>
      </c>
      <c r="C14" s="60" t="str">
        <f>IF(A14="","",VLOOKUP(A14,'[3]女子D集計'!$E$15:$L$201,2,0))</f>
        <v>日野　梨絵子</v>
      </c>
      <c r="D14" s="60" t="s">
        <v>7</v>
      </c>
      <c r="E14" s="61" t="str">
        <f>IF(A14="","",VLOOKUP(A14,'[3]女子D集計'!$E$15:$L$201,4,0))</f>
        <v>別府青山高校</v>
      </c>
      <c r="F14" s="62" t="s">
        <v>8</v>
      </c>
      <c r="G14" s="259"/>
      <c r="H14" s="231"/>
      <c r="I14" s="23">
        <v>6</v>
      </c>
      <c r="J14" s="63">
        <v>4</v>
      </c>
      <c r="K14" s="23">
        <v>6</v>
      </c>
      <c r="L14" s="63">
        <v>1</v>
      </c>
      <c r="M14" s="254">
        <v>2</v>
      </c>
      <c r="N14" s="208"/>
      <c r="O14" s="254">
        <v>1</v>
      </c>
    </row>
    <row r="15" spans="1:15" ht="14.25">
      <c r="A15" s="229"/>
      <c r="B15" s="230"/>
      <c r="C15" s="65" t="str">
        <f>IF(A14="","",VLOOKUP(A14,'[3]女子D集計'!$E$15:$L$201,3,0))</f>
        <v>泥谷　由華</v>
      </c>
      <c r="D15" s="65" t="s">
        <v>7</v>
      </c>
      <c r="E15" s="66" t="str">
        <f>IF(A14="","",VLOOKUP(A14,'[3]女子D集計'!$E$15:$L$201,5,0))</f>
        <v>別府青山高校</v>
      </c>
      <c r="F15" s="67" t="s">
        <v>8</v>
      </c>
      <c r="G15" s="261"/>
      <c r="H15" s="232"/>
      <c r="I15" s="68"/>
      <c r="J15" s="69"/>
      <c r="K15" s="68"/>
      <c r="L15" s="69"/>
      <c r="M15" s="255"/>
      <c r="N15" s="209"/>
      <c r="O15" s="255"/>
    </row>
    <row r="16" spans="1:15" ht="14.25">
      <c r="A16" s="229">
        <v>40</v>
      </c>
      <c r="B16" s="230">
        <v>2</v>
      </c>
      <c r="C16" s="60" t="str">
        <f>IF(A16="","",VLOOKUP(A16,'[3]女子D集計'!$E$15:$L$201,2,0))</f>
        <v>伊達　美友</v>
      </c>
      <c r="D16" s="60" t="s">
        <v>7</v>
      </c>
      <c r="E16" s="61" t="str">
        <f>IF(A16="","",VLOOKUP(A16,'[3]女子D集計'!$E$15:$L$201,4,0))</f>
        <v>宮崎商業高校</v>
      </c>
      <c r="F16" s="62" t="s">
        <v>8</v>
      </c>
      <c r="G16" s="23">
        <f>IF(J14="","",J14)</f>
        <v>4</v>
      </c>
      <c r="H16" s="64">
        <f>IF(I14="","",I14)</f>
        <v>6</v>
      </c>
      <c r="I16" s="233"/>
      <c r="J16" s="234"/>
      <c r="K16" s="23">
        <v>6</v>
      </c>
      <c r="L16" s="63">
        <v>0</v>
      </c>
      <c r="M16" s="254">
        <v>1</v>
      </c>
      <c r="N16" s="208"/>
      <c r="O16" s="254">
        <v>2</v>
      </c>
    </row>
    <row r="17" spans="1:15" ht="14.25">
      <c r="A17" s="229"/>
      <c r="B17" s="230"/>
      <c r="C17" s="65" t="str">
        <f>IF(A16="","",VLOOKUP(A16,'[3]女子D集計'!$E$15:$L$201,3,0))</f>
        <v>藤崎　景子</v>
      </c>
      <c r="D17" s="65" t="s">
        <v>7</v>
      </c>
      <c r="E17" s="66" t="str">
        <f>IF(A16="","",VLOOKUP(A16,'[3]女子D集計'!$E$15:$L$201,5,0))</f>
        <v>宮崎南高校</v>
      </c>
      <c r="F17" s="67" t="s">
        <v>8</v>
      </c>
      <c r="G17" s="68">
        <f>IF(J15="","",J15)</f>
      </c>
      <c r="H17" s="70">
        <f>IF(I15="","",I15)</f>
      </c>
      <c r="I17" s="261"/>
      <c r="J17" s="232"/>
      <c r="K17" s="68"/>
      <c r="L17" s="69"/>
      <c r="M17" s="255"/>
      <c r="N17" s="209"/>
      <c r="O17" s="255"/>
    </row>
    <row r="18" spans="1:15" ht="14.25">
      <c r="A18" s="229">
        <v>42</v>
      </c>
      <c r="B18" s="230">
        <v>3</v>
      </c>
      <c r="C18" s="60" t="str">
        <f>IF(A18="","",VLOOKUP(A18,'[3]女子D集計'!$E$15:$L$201,2,0))</f>
        <v>鉾之原　可南子</v>
      </c>
      <c r="D18" s="60" t="s">
        <v>7</v>
      </c>
      <c r="E18" s="61" t="str">
        <f>IF(A18="","",VLOOKUP(A18,'[3]女子D集計'!$E$15:$L$201,4,0))</f>
        <v>延岡高校</v>
      </c>
      <c r="F18" s="62" t="s">
        <v>8</v>
      </c>
      <c r="G18" s="23">
        <f>IF(L14="","",L14)</f>
        <v>1</v>
      </c>
      <c r="H18" s="63">
        <f>IF(K14="","",K14)</f>
        <v>6</v>
      </c>
      <c r="I18" s="23">
        <f>IF(L16="","",L16)</f>
        <v>0</v>
      </c>
      <c r="J18" s="64">
        <f>IF(K16="","",K16)</f>
        <v>6</v>
      </c>
      <c r="K18" s="259"/>
      <c r="L18" s="231"/>
      <c r="M18" s="254">
        <v>0</v>
      </c>
      <c r="N18" s="208"/>
      <c r="O18" s="254">
        <v>3</v>
      </c>
    </row>
    <row r="19" spans="1:15" ht="14.25">
      <c r="A19" s="229"/>
      <c r="B19" s="230"/>
      <c r="C19" s="65" t="str">
        <f>IF(A18="","",VLOOKUP(A18,'[3]女子D集計'!$E$15:$L$201,3,0))</f>
        <v>森島　枝里子</v>
      </c>
      <c r="D19" s="65" t="s">
        <v>7</v>
      </c>
      <c r="E19" s="66" t="str">
        <f>IF(A18="","",VLOOKUP(A18,'[3]女子D集計'!$E$15:$L$201,5,0))</f>
        <v>延岡高校</v>
      </c>
      <c r="F19" s="67" t="s">
        <v>8</v>
      </c>
      <c r="G19" s="68">
        <f>IF(L15="","",L15)</f>
      </c>
      <c r="H19" s="69">
        <f>IF(K15="","",K15)</f>
      </c>
      <c r="I19" s="68">
        <f>IF(L17="","",L17)</f>
      </c>
      <c r="J19" s="70">
        <f>IF(K17="","",K17)</f>
      </c>
      <c r="K19" s="261"/>
      <c r="L19" s="232"/>
      <c r="M19" s="255"/>
      <c r="N19" s="209"/>
      <c r="O19" s="255"/>
    </row>
    <row r="21" spans="2:3" ht="14.25">
      <c r="B21">
        <v>3</v>
      </c>
      <c r="C21" s="2" t="s">
        <v>9</v>
      </c>
    </row>
    <row r="22" spans="2:15" ht="14.25">
      <c r="B22" s="1"/>
      <c r="C22" s="58" t="s">
        <v>2</v>
      </c>
      <c r="D22" s="267" t="s">
        <v>3</v>
      </c>
      <c r="E22" s="269"/>
      <c r="F22" s="268"/>
      <c r="G22" s="267">
        <v>1</v>
      </c>
      <c r="H22" s="268"/>
      <c r="I22" s="267">
        <v>2</v>
      </c>
      <c r="J22" s="268"/>
      <c r="K22" s="267">
        <v>3</v>
      </c>
      <c r="L22" s="268"/>
      <c r="M22" s="58" t="s">
        <v>4</v>
      </c>
      <c r="N22" s="59" t="s">
        <v>5</v>
      </c>
      <c r="O22" s="59" t="s">
        <v>6</v>
      </c>
    </row>
    <row r="23" spans="1:15" ht="14.25">
      <c r="A23" s="256">
        <v>36</v>
      </c>
      <c r="B23" s="257">
        <v>1</v>
      </c>
      <c r="C23" s="60" t="str">
        <f>IF(A23="","",VLOOKUP(A23,'[3]女子D集計'!$E$15:$L$201,2,0))</f>
        <v>濱田　知佳</v>
      </c>
      <c r="D23" s="60" t="s">
        <v>7</v>
      </c>
      <c r="E23" s="61" t="str">
        <f>IF(A23="","",VLOOKUP(A23,'[3]女子D集計'!$E$15:$L$201,4,0))</f>
        <v>宮崎学園</v>
      </c>
      <c r="F23" s="62" t="s">
        <v>8</v>
      </c>
      <c r="G23" s="259"/>
      <c r="H23" s="260"/>
      <c r="I23" s="23">
        <v>6</v>
      </c>
      <c r="J23" s="63">
        <v>7</v>
      </c>
      <c r="K23" s="23">
        <v>6</v>
      </c>
      <c r="L23" s="63">
        <v>4</v>
      </c>
      <c r="M23" s="263">
        <v>1</v>
      </c>
      <c r="N23" s="208"/>
      <c r="O23" s="254">
        <v>1</v>
      </c>
    </row>
    <row r="24" spans="1:15" ht="14.25">
      <c r="A24" s="256"/>
      <c r="B24" s="258"/>
      <c r="C24" s="65" t="str">
        <f>IF(A23="","",VLOOKUP(A23,'[3]女子D集計'!$E$15:$L$201,3,0))</f>
        <v>乾　　恭子</v>
      </c>
      <c r="D24" s="65" t="s">
        <v>7</v>
      </c>
      <c r="E24" s="66" t="str">
        <f>IF(A23="","",VLOOKUP(A23,'[3]女子D集計'!$E$15:$L$201,5,0))</f>
        <v>宮崎学園</v>
      </c>
      <c r="F24" s="67" t="s">
        <v>8</v>
      </c>
      <c r="G24" s="261"/>
      <c r="H24" s="262"/>
      <c r="I24" s="68">
        <v>3</v>
      </c>
      <c r="J24" s="69">
        <v>7</v>
      </c>
      <c r="K24" s="68"/>
      <c r="L24" s="69"/>
      <c r="M24" s="265"/>
      <c r="N24" s="209"/>
      <c r="O24" s="255"/>
    </row>
    <row r="25" spans="1:15" ht="14.25">
      <c r="A25" s="256">
        <v>30</v>
      </c>
      <c r="B25" s="257">
        <v>2</v>
      </c>
      <c r="C25" s="60" t="str">
        <f>IF(A25="","",VLOOKUP(A25,'[3]女子D集計'!$E$15:$L$201,2,0))</f>
        <v>堀口　明香</v>
      </c>
      <c r="D25" s="60" t="s">
        <v>7</v>
      </c>
      <c r="E25" s="61" t="str">
        <f>IF(A25="","",VLOOKUP(A25,'[3]女子D集計'!$E$15:$L$201,4,0))</f>
        <v>鹿児島純心</v>
      </c>
      <c r="F25" s="62" t="s">
        <v>8</v>
      </c>
      <c r="G25" s="23">
        <f>IF(J23="","",J23)</f>
        <v>7</v>
      </c>
      <c r="H25" s="64">
        <f>IF(I23="","",I23)</f>
        <v>6</v>
      </c>
      <c r="I25" s="259"/>
      <c r="J25" s="260"/>
      <c r="K25" s="23">
        <v>4</v>
      </c>
      <c r="L25" s="63">
        <v>6</v>
      </c>
      <c r="M25" s="263">
        <v>1</v>
      </c>
      <c r="N25" s="208"/>
      <c r="O25" s="254">
        <v>3</v>
      </c>
    </row>
    <row r="26" spans="1:15" ht="14.25">
      <c r="A26" s="256"/>
      <c r="B26" s="258"/>
      <c r="C26" s="65" t="str">
        <f>IF(A25="","",VLOOKUP(A25,'[3]女子D集計'!$E$15:$L$201,3,0))</f>
        <v>中園　貴絵</v>
      </c>
      <c r="D26" s="65" t="s">
        <v>7</v>
      </c>
      <c r="E26" s="66" t="str">
        <f>IF(A25="","",VLOOKUP(A25,'[3]女子D集計'!$E$15:$L$201,5,0))</f>
        <v>鹿児島純心</v>
      </c>
      <c r="F26" s="67" t="s">
        <v>8</v>
      </c>
      <c r="G26" s="68">
        <f>IF(J24="","",J24)</f>
        <v>7</v>
      </c>
      <c r="H26" s="70">
        <f>IF(I24="","",I24)</f>
        <v>3</v>
      </c>
      <c r="I26" s="261"/>
      <c r="J26" s="262"/>
      <c r="K26" s="68"/>
      <c r="L26" s="69"/>
      <c r="M26" s="265"/>
      <c r="N26" s="209"/>
      <c r="O26" s="255"/>
    </row>
    <row r="27" spans="1:15" ht="14.25">
      <c r="A27" s="256">
        <v>41</v>
      </c>
      <c r="B27" s="257">
        <v>3</v>
      </c>
      <c r="C27" s="60" t="str">
        <f>IF(A27="","",VLOOKUP(A27,'[3]女子D集計'!$E$15:$L$201,2,0))</f>
        <v>亀重　結子</v>
      </c>
      <c r="D27" s="60" t="s">
        <v>7</v>
      </c>
      <c r="E27" s="61" t="str">
        <f>IF(A27="","",VLOOKUP(A27,'[3]女子D集計'!$E$15:$L$201,4,0))</f>
        <v>延岡高校</v>
      </c>
      <c r="F27" s="62" t="s">
        <v>8</v>
      </c>
      <c r="G27" s="23">
        <f>IF(L23="","",L23)</f>
        <v>4</v>
      </c>
      <c r="H27" s="63">
        <f>IF(K23="","",K23)</f>
        <v>6</v>
      </c>
      <c r="I27" s="23">
        <f>IF(L25="","",L25)</f>
        <v>6</v>
      </c>
      <c r="J27" s="64">
        <f>IF(K25="","",K25)</f>
        <v>4</v>
      </c>
      <c r="K27" s="259"/>
      <c r="L27" s="260"/>
      <c r="M27" s="263">
        <v>1</v>
      </c>
      <c r="N27" s="208"/>
      <c r="O27" s="254">
        <v>2</v>
      </c>
    </row>
    <row r="28" spans="1:15" ht="14.25">
      <c r="A28" s="256"/>
      <c r="B28" s="258"/>
      <c r="C28" s="65" t="str">
        <f>IF(A27="","",VLOOKUP(A27,'[3]女子D集計'!$E$15:$L$201,3,0))</f>
        <v>山之内　由季</v>
      </c>
      <c r="D28" s="65" t="s">
        <v>7</v>
      </c>
      <c r="E28" s="66" t="str">
        <f>IF(A27="","",VLOOKUP(A27,'[3]女子D集計'!$E$15:$L$201,5,0))</f>
        <v>延岡高校</v>
      </c>
      <c r="F28" s="67" t="s">
        <v>8</v>
      </c>
      <c r="G28" s="68">
        <f>IF(L24="","",L24)</f>
      </c>
      <c r="H28" s="69">
        <f>IF(K24="","",K24)</f>
      </c>
      <c r="I28" s="68">
        <f>IF(L26="","",L26)</f>
      </c>
      <c r="J28" s="70">
        <f>IF(K26="","",K26)</f>
      </c>
      <c r="K28" s="261"/>
      <c r="L28" s="262"/>
      <c r="M28" s="265"/>
      <c r="N28" s="209"/>
      <c r="O28" s="255"/>
    </row>
    <row r="30" spans="2:3" ht="14.25">
      <c r="B30">
        <v>4</v>
      </c>
      <c r="C30" s="2" t="s">
        <v>9</v>
      </c>
    </row>
    <row r="31" spans="2:15" ht="14.25">
      <c r="B31" s="1"/>
      <c r="C31" s="58" t="s">
        <v>2</v>
      </c>
      <c r="D31" s="267" t="s">
        <v>3</v>
      </c>
      <c r="E31" s="269"/>
      <c r="F31" s="268"/>
      <c r="G31" s="267">
        <v>1</v>
      </c>
      <c r="H31" s="268"/>
      <c r="I31" s="267">
        <v>2</v>
      </c>
      <c r="J31" s="268"/>
      <c r="K31" s="267">
        <v>3</v>
      </c>
      <c r="L31" s="268"/>
      <c r="M31" s="58" t="s">
        <v>4</v>
      </c>
      <c r="N31" s="59" t="s">
        <v>5</v>
      </c>
      <c r="O31" s="59" t="s">
        <v>6</v>
      </c>
    </row>
    <row r="32" spans="1:15" ht="14.25">
      <c r="A32" s="256">
        <v>38</v>
      </c>
      <c r="B32" s="257">
        <v>1</v>
      </c>
      <c r="C32" s="60" t="str">
        <f>IF(A32="","",VLOOKUP(A32,'[3]女子D集計'!$E$15:$L$201,2,0))</f>
        <v>安藤　美里</v>
      </c>
      <c r="D32" s="60" t="s">
        <v>7</v>
      </c>
      <c r="E32" s="61" t="str">
        <f>IF(A32="","",VLOOKUP(A32,'[3]女子D集計'!$E$15:$L$201,4,0))</f>
        <v>純心高クラブ</v>
      </c>
      <c r="F32" s="62" t="s">
        <v>8</v>
      </c>
      <c r="G32" s="259"/>
      <c r="H32" s="260"/>
      <c r="I32" s="23">
        <v>3</v>
      </c>
      <c r="J32" s="63">
        <v>6</v>
      </c>
      <c r="K32" s="23">
        <v>6</v>
      </c>
      <c r="L32" s="63">
        <v>1</v>
      </c>
      <c r="M32" s="263">
        <v>1</v>
      </c>
      <c r="N32" s="208"/>
      <c r="O32" s="254">
        <v>2</v>
      </c>
    </row>
    <row r="33" spans="1:15" ht="14.25">
      <c r="A33" s="256"/>
      <c r="B33" s="258"/>
      <c r="C33" s="65" t="str">
        <f>IF(A32="","",VLOOKUP(A32,'[3]女子D集計'!$E$15:$L$201,3,0))</f>
        <v>安藤　はるな</v>
      </c>
      <c r="D33" s="65" t="s">
        <v>7</v>
      </c>
      <c r="E33" s="66" t="str">
        <f>IF(A32="","",VLOOKUP(A32,'[3]女子D集計'!$E$15:$L$201,5,0))</f>
        <v>純心高クラブ</v>
      </c>
      <c r="F33" s="67" t="s">
        <v>8</v>
      </c>
      <c r="G33" s="261"/>
      <c r="H33" s="262"/>
      <c r="I33" s="68"/>
      <c r="J33" s="69"/>
      <c r="K33" s="68"/>
      <c r="L33" s="69"/>
      <c r="M33" s="265"/>
      <c r="N33" s="209"/>
      <c r="O33" s="255"/>
    </row>
    <row r="34" spans="1:15" ht="14.25">
      <c r="A34" s="256">
        <v>34</v>
      </c>
      <c r="B34" s="257">
        <v>2</v>
      </c>
      <c r="C34" s="60" t="str">
        <f>IF(A34="","",VLOOKUP(A34,'[3]女子D集計'!$E$15:$L$201,2,0))</f>
        <v>大津　えり</v>
      </c>
      <c r="D34" s="60" t="s">
        <v>7</v>
      </c>
      <c r="E34" s="61" t="str">
        <f>IF(A34="","",VLOOKUP(A34,'[3]女子D集計'!$E$15:$L$201,4,0))</f>
        <v>別府青山高校</v>
      </c>
      <c r="F34" s="62" t="s">
        <v>8</v>
      </c>
      <c r="G34" s="23">
        <f>IF(J32="","",J32)</f>
        <v>6</v>
      </c>
      <c r="H34" s="64">
        <f>IF(I32="","",I32)</f>
        <v>3</v>
      </c>
      <c r="I34" s="259"/>
      <c r="J34" s="260"/>
      <c r="K34" s="23">
        <v>7</v>
      </c>
      <c r="L34" s="63">
        <v>5</v>
      </c>
      <c r="M34" s="263">
        <v>2</v>
      </c>
      <c r="N34" s="208"/>
      <c r="O34" s="254">
        <v>1</v>
      </c>
    </row>
    <row r="35" spans="1:15" ht="14.25">
      <c r="A35" s="256"/>
      <c r="B35" s="258"/>
      <c r="C35" s="65" t="str">
        <f>IF(A34="","",VLOOKUP(A34,'[3]女子D集計'!$E$15:$L$201,3,0))</f>
        <v>佐伯　和音</v>
      </c>
      <c r="D35" s="65" t="s">
        <v>7</v>
      </c>
      <c r="E35" s="66" t="str">
        <f>IF(A34="","",VLOOKUP(A34,'[3]女子D集計'!$E$15:$L$201,5,0))</f>
        <v>別府青山高校</v>
      </c>
      <c r="F35" s="67" t="s">
        <v>8</v>
      </c>
      <c r="G35" s="68">
        <f>IF(J33="","",J33)</f>
      </c>
      <c r="H35" s="70">
        <f>IF(I33="","",I33)</f>
      </c>
      <c r="I35" s="261"/>
      <c r="J35" s="262"/>
      <c r="K35" s="68"/>
      <c r="L35" s="69"/>
      <c r="M35" s="265"/>
      <c r="N35" s="209"/>
      <c r="O35" s="255"/>
    </row>
    <row r="36" spans="1:15" ht="14.25">
      <c r="A36" s="256">
        <v>45</v>
      </c>
      <c r="B36" s="257">
        <v>3</v>
      </c>
      <c r="C36" s="60" t="str">
        <f>IF(A36="","",VLOOKUP(A36,'[3]女子D集計'!$E$15:$L$201,2,0))</f>
        <v>永岡　のぞみ</v>
      </c>
      <c r="D36" s="60" t="s">
        <v>7</v>
      </c>
      <c r="E36" s="61" t="str">
        <f>IF(A36="","",VLOOKUP(A36,'[3]女子D集計'!$E$15:$L$201,4,0))</f>
        <v>高鍋高校</v>
      </c>
      <c r="F36" s="62" t="s">
        <v>8</v>
      </c>
      <c r="G36" s="23">
        <f>IF(L32="","",L32)</f>
        <v>1</v>
      </c>
      <c r="H36" s="63">
        <f>IF(K32="","",K32)</f>
        <v>6</v>
      </c>
      <c r="I36" s="23">
        <f>IF(L34="","",L34)</f>
        <v>5</v>
      </c>
      <c r="J36" s="64">
        <f>IF(K34="","",K34)</f>
        <v>7</v>
      </c>
      <c r="K36" s="259"/>
      <c r="L36" s="260"/>
      <c r="M36" s="263">
        <v>0</v>
      </c>
      <c r="N36" s="208"/>
      <c r="O36" s="254">
        <v>3</v>
      </c>
    </row>
    <row r="37" spans="1:15" ht="14.25">
      <c r="A37" s="256"/>
      <c r="B37" s="258"/>
      <c r="C37" s="65" t="str">
        <f>IF(A36="","",VLOOKUP(A36,'[3]女子D集計'!$E$15:$L$201,3,0))</f>
        <v>平塚　桂子</v>
      </c>
      <c r="D37" s="65" t="s">
        <v>7</v>
      </c>
      <c r="E37" s="66" t="str">
        <f>IF(A36="","",VLOOKUP(A36,'[3]女子D集計'!$E$15:$L$201,5,0))</f>
        <v>高鍋高校</v>
      </c>
      <c r="F37" s="67" t="s">
        <v>8</v>
      </c>
      <c r="G37" s="68">
        <f>IF(L33="","",L33)</f>
      </c>
      <c r="H37" s="69">
        <f>IF(K33="","",K33)</f>
      </c>
      <c r="I37" s="68">
        <f>IF(L35="","",L35)</f>
      </c>
      <c r="J37" s="70">
        <f>IF(K35="","",K35)</f>
      </c>
      <c r="K37" s="261"/>
      <c r="L37" s="262"/>
      <c r="M37" s="265"/>
      <c r="N37" s="209"/>
      <c r="O37" s="255"/>
    </row>
    <row r="39" spans="2:3" ht="14.25">
      <c r="B39">
        <v>5</v>
      </c>
      <c r="C39" s="2" t="s">
        <v>9</v>
      </c>
    </row>
    <row r="40" spans="2:17" ht="14.25">
      <c r="B40" s="1"/>
      <c r="C40" s="58" t="s">
        <v>2</v>
      </c>
      <c r="D40" s="235" t="s">
        <v>3</v>
      </c>
      <c r="E40" s="235"/>
      <c r="F40" s="235"/>
      <c r="G40" s="267">
        <v>1</v>
      </c>
      <c r="H40" s="269"/>
      <c r="I40" s="236">
        <v>2</v>
      </c>
      <c r="J40" s="237"/>
      <c r="K40" s="267">
        <v>3</v>
      </c>
      <c r="L40" s="269"/>
      <c r="M40" s="71" t="s">
        <v>4</v>
      </c>
      <c r="N40" s="59" t="s">
        <v>5</v>
      </c>
      <c r="O40" s="59" t="s">
        <v>6</v>
      </c>
      <c r="P40"/>
      <c r="Q40"/>
    </row>
    <row r="41" spans="1:17" ht="14.25">
      <c r="A41" s="229">
        <v>39</v>
      </c>
      <c r="B41" s="230">
        <v>1</v>
      </c>
      <c r="C41" s="60" t="str">
        <f>IF(A41="","",VLOOKUP(A41,'[3]女子D集計'!$E$15:$L$201,2,0))</f>
        <v>荒木　史織</v>
      </c>
      <c r="D41" s="60" t="s">
        <v>7</v>
      </c>
      <c r="E41" s="61" t="str">
        <f>IF(A41="","",VLOOKUP(A41,'[3]女子D集計'!$E$15:$L$201,4,0))</f>
        <v>宮崎商業高校</v>
      </c>
      <c r="F41" s="62" t="s">
        <v>8</v>
      </c>
      <c r="G41" s="259"/>
      <c r="H41" s="231"/>
      <c r="I41" s="23">
        <v>6</v>
      </c>
      <c r="J41" s="63">
        <v>2</v>
      </c>
      <c r="K41" s="23">
        <v>6</v>
      </c>
      <c r="L41" s="63">
        <v>0</v>
      </c>
      <c r="M41" s="254">
        <v>2</v>
      </c>
      <c r="N41" s="252"/>
      <c r="O41" s="254">
        <v>1</v>
      </c>
      <c r="P41"/>
      <c r="Q41"/>
    </row>
    <row r="42" spans="1:17" ht="14.25">
      <c r="A42" s="229"/>
      <c r="B42" s="230"/>
      <c r="C42" s="65" t="str">
        <f>IF(A41="","",VLOOKUP(A41,'[3]女子D集計'!$E$15:$L$201,3,0))</f>
        <v>岩坂　美希</v>
      </c>
      <c r="D42" s="65" t="s">
        <v>7</v>
      </c>
      <c r="E42" s="66" t="str">
        <f>IF(A41="","",VLOOKUP(A41,'[3]女子D集計'!$E$15:$L$201,5,0))</f>
        <v>宮崎商業高校</v>
      </c>
      <c r="F42" s="67" t="s">
        <v>8</v>
      </c>
      <c r="G42" s="261"/>
      <c r="H42" s="232"/>
      <c r="I42" s="68"/>
      <c r="J42" s="69"/>
      <c r="K42" s="68"/>
      <c r="L42" s="69"/>
      <c r="M42" s="255"/>
      <c r="N42" s="253"/>
      <c r="O42" s="255"/>
      <c r="P42"/>
      <c r="Q42"/>
    </row>
    <row r="43" spans="1:17" ht="14.25">
      <c r="A43" s="229">
        <v>33</v>
      </c>
      <c r="B43" s="230">
        <v>2</v>
      </c>
      <c r="C43" s="60" t="str">
        <f>IF(A43="","",VLOOKUP(A43,'[3]女子D集計'!$E$15:$L$201,2,0))</f>
        <v>矢田　夏希</v>
      </c>
      <c r="D43" s="60" t="s">
        <v>7</v>
      </c>
      <c r="E43" s="61" t="str">
        <f>IF(A43="","",VLOOKUP(A43,'[3]女子D集計'!$E$15:$L$201,4,0))</f>
        <v>別府青山高校</v>
      </c>
      <c r="F43" s="62" t="s">
        <v>8</v>
      </c>
      <c r="G43" s="23">
        <f>IF(J41="","",J41)</f>
        <v>2</v>
      </c>
      <c r="H43" s="64">
        <f>IF(I41="","",I41)</f>
        <v>6</v>
      </c>
      <c r="I43" s="233"/>
      <c r="J43" s="234"/>
      <c r="K43" s="23">
        <v>6</v>
      </c>
      <c r="L43" s="63">
        <v>0</v>
      </c>
      <c r="M43" s="254">
        <v>1</v>
      </c>
      <c r="N43" s="252"/>
      <c r="O43" s="254">
        <v>2</v>
      </c>
      <c r="P43"/>
      <c r="Q43"/>
    </row>
    <row r="44" spans="1:17" ht="14.25">
      <c r="A44" s="229"/>
      <c r="B44" s="230"/>
      <c r="C44" s="65" t="str">
        <f>IF(A43="","",VLOOKUP(A43,'[3]女子D集計'!$E$15:$L$201,3,0))</f>
        <v>安部　祐美</v>
      </c>
      <c r="D44" s="65" t="s">
        <v>7</v>
      </c>
      <c r="E44" s="66" t="str">
        <f>IF(A43="","",VLOOKUP(A43,'[3]女子D集計'!$E$15:$L$201,5,0))</f>
        <v>別府青山高校</v>
      </c>
      <c r="F44" s="67" t="s">
        <v>8</v>
      </c>
      <c r="G44" s="68">
        <f>IF(J42="","",J42)</f>
      </c>
      <c r="H44" s="70">
        <f>IF(I42="","",I42)</f>
      </c>
      <c r="I44" s="261"/>
      <c r="J44" s="232"/>
      <c r="K44" s="68"/>
      <c r="L44" s="69"/>
      <c r="M44" s="255"/>
      <c r="N44" s="253"/>
      <c r="O44" s="255"/>
      <c r="P44"/>
      <c r="Q44"/>
    </row>
    <row r="45" spans="1:17" ht="14.25">
      <c r="A45" s="229">
        <v>37</v>
      </c>
      <c r="B45" s="230">
        <v>3</v>
      </c>
      <c r="C45" s="60" t="str">
        <f>IF(A45="","",VLOOKUP(A45,'[3]女子D集計'!$E$15:$L$201,2,0))</f>
        <v>金丸　愛里</v>
      </c>
      <c r="D45" s="60" t="s">
        <v>7</v>
      </c>
      <c r="E45" s="61" t="str">
        <f>IF(A45="","",VLOOKUP(A45,'[3]女子D集計'!$E$15:$L$201,4,0))</f>
        <v>宮崎学園</v>
      </c>
      <c r="F45" s="62" t="s">
        <v>8</v>
      </c>
      <c r="G45" s="23">
        <f>IF(L41="","",L41)</f>
        <v>0</v>
      </c>
      <c r="H45" s="63">
        <f>IF(K41="","",K41)</f>
        <v>6</v>
      </c>
      <c r="I45" s="23">
        <f>IF(L43="","",L43)</f>
        <v>0</v>
      </c>
      <c r="J45" s="64">
        <f>IF(K43="","",K43)</f>
        <v>6</v>
      </c>
      <c r="K45" s="259"/>
      <c r="L45" s="231"/>
      <c r="M45" s="254">
        <v>0</v>
      </c>
      <c r="N45" s="252"/>
      <c r="O45" s="254">
        <v>3</v>
      </c>
      <c r="P45"/>
      <c r="Q45"/>
    </row>
    <row r="46" spans="1:17" ht="14.25">
      <c r="A46" s="229"/>
      <c r="B46" s="230"/>
      <c r="C46" s="65" t="str">
        <f>IF(A45="","",VLOOKUP(A45,'[3]女子D集計'!$E$15:$L$201,3,0))</f>
        <v>小迫　安弥</v>
      </c>
      <c r="D46" s="65" t="s">
        <v>7</v>
      </c>
      <c r="E46" s="66" t="str">
        <f>IF(A45="","",VLOOKUP(A45,'[3]女子D集計'!$E$15:$L$201,5,0))</f>
        <v>宮崎学園</v>
      </c>
      <c r="F46" s="67" t="s">
        <v>8</v>
      </c>
      <c r="G46" s="68">
        <f>IF(L42="","",L42)</f>
      </c>
      <c r="H46" s="69">
        <f>IF(K42="","",K42)</f>
      </c>
      <c r="I46" s="68">
        <f>IF(L44="","",L44)</f>
      </c>
      <c r="J46" s="70">
        <f>IF(K44="","",K44)</f>
      </c>
      <c r="K46" s="261"/>
      <c r="L46" s="232"/>
      <c r="M46" s="255"/>
      <c r="N46" s="253"/>
      <c r="O46" s="255"/>
      <c r="P46"/>
      <c r="Q46"/>
    </row>
  </sheetData>
  <mergeCells count="101">
    <mergeCell ref="O18:O19"/>
    <mergeCell ref="A16:A17"/>
    <mergeCell ref="A18:A19"/>
    <mergeCell ref="B18:B19"/>
    <mergeCell ref="K18:L19"/>
    <mergeCell ref="B16:B17"/>
    <mergeCell ref="M18:M19"/>
    <mergeCell ref="O16:O17"/>
    <mergeCell ref="I13:J13"/>
    <mergeCell ref="K13:L13"/>
    <mergeCell ref="M14:M15"/>
    <mergeCell ref="M16:M17"/>
    <mergeCell ref="I16:J17"/>
    <mergeCell ref="G14:H15"/>
    <mergeCell ref="D13:F13"/>
    <mergeCell ref="G13:H13"/>
    <mergeCell ref="O14:O15"/>
    <mergeCell ref="O5:O6"/>
    <mergeCell ref="O7:O8"/>
    <mergeCell ref="O9:O10"/>
    <mergeCell ref="I7:J8"/>
    <mergeCell ref="K9:L10"/>
    <mergeCell ref="N5:N6"/>
    <mergeCell ref="N7:N8"/>
    <mergeCell ref="N9:N10"/>
    <mergeCell ref="M5:M6"/>
    <mergeCell ref="M7:M8"/>
    <mergeCell ref="D4:F4"/>
    <mergeCell ref="A5:A6"/>
    <mergeCell ref="A7:A8"/>
    <mergeCell ref="A9:A10"/>
    <mergeCell ref="B5:B6"/>
    <mergeCell ref="B7:B8"/>
    <mergeCell ref="B9:B10"/>
    <mergeCell ref="G4:H4"/>
    <mergeCell ref="I4:J4"/>
    <mergeCell ref="K4:L4"/>
    <mergeCell ref="G5:H6"/>
    <mergeCell ref="M9:M10"/>
    <mergeCell ref="A23:A24"/>
    <mergeCell ref="B23:B24"/>
    <mergeCell ref="G23:H24"/>
    <mergeCell ref="D22:F22"/>
    <mergeCell ref="G22:H22"/>
    <mergeCell ref="I22:J22"/>
    <mergeCell ref="K22:L22"/>
    <mergeCell ref="A14:A15"/>
    <mergeCell ref="B14:B15"/>
    <mergeCell ref="O23:O24"/>
    <mergeCell ref="A25:A26"/>
    <mergeCell ref="B25:B26"/>
    <mergeCell ref="I25:J26"/>
    <mergeCell ref="O25:O26"/>
    <mergeCell ref="M23:M24"/>
    <mergeCell ref="M25:M26"/>
    <mergeCell ref="A27:A28"/>
    <mergeCell ref="B27:B28"/>
    <mergeCell ref="K27:L28"/>
    <mergeCell ref="D31:F31"/>
    <mergeCell ref="G31:H31"/>
    <mergeCell ref="I31:J31"/>
    <mergeCell ref="K31:L31"/>
    <mergeCell ref="O27:O28"/>
    <mergeCell ref="O32:O33"/>
    <mergeCell ref="M32:M33"/>
    <mergeCell ref="O34:O35"/>
    <mergeCell ref="M34:M35"/>
    <mergeCell ref="M27:M28"/>
    <mergeCell ref="I34:J35"/>
    <mergeCell ref="G32:H33"/>
    <mergeCell ref="A36:A37"/>
    <mergeCell ref="B36:B37"/>
    <mergeCell ref="A32:A33"/>
    <mergeCell ref="B32:B33"/>
    <mergeCell ref="A34:A35"/>
    <mergeCell ref="B34:B35"/>
    <mergeCell ref="K36:L37"/>
    <mergeCell ref="O36:O37"/>
    <mergeCell ref="D40:F40"/>
    <mergeCell ref="G40:H40"/>
    <mergeCell ref="I40:J40"/>
    <mergeCell ref="K40:L40"/>
    <mergeCell ref="M36:M37"/>
    <mergeCell ref="A41:A42"/>
    <mergeCell ref="B41:B42"/>
    <mergeCell ref="G41:H42"/>
    <mergeCell ref="M41:M42"/>
    <mergeCell ref="N45:N46"/>
    <mergeCell ref="O45:O46"/>
    <mergeCell ref="A43:A44"/>
    <mergeCell ref="B43:B44"/>
    <mergeCell ref="I43:J44"/>
    <mergeCell ref="M43:M44"/>
    <mergeCell ref="A45:A46"/>
    <mergeCell ref="B45:B46"/>
    <mergeCell ref="K45:L46"/>
    <mergeCell ref="M45:M46"/>
    <mergeCell ref="N41:N42"/>
    <mergeCell ref="O41:O42"/>
    <mergeCell ref="N43:N44"/>
    <mergeCell ref="O43:O44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&amp;Lジュニアサーキット宮崎大会&amp;R平成17年12月10日11日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SheetLayoutView="100" workbookViewId="0" topLeftCell="B1">
      <selection activeCell="L72" sqref="L72"/>
    </sheetView>
  </sheetViews>
  <sheetFormatPr defaultColWidth="8.796875" defaultRowHeight="15"/>
  <cols>
    <col min="1" max="1" width="0.203125" style="0" hidden="1" customWidth="1"/>
    <col min="2" max="2" width="3.69921875" style="0" customWidth="1"/>
    <col min="3" max="3" width="9.09765625" style="2" customWidth="1"/>
    <col min="4" max="4" width="1.203125" style="2" customWidth="1"/>
    <col min="5" max="5" width="9.09765625" style="2" customWidth="1"/>
    <col min="6" max="6" width="1.203125" style="2" customWidth="1"/>
    <col min="7" max="12" width="2.59765625" style="57" customWidth="1"/>
    <col min="13" max="13" width="2.8984375" style="57" customWidth="1"/>
    <col min="14" max="14" width="2.796875" style="57" customWidth="1"/>
    <col min="15" max="15" width="3.8984375" style="57" customWidth="1"/>
    <col min="16" max="16" width="4.09765625" style="57" customWidth="1"/>
    <col min="17" max="17" width="3.8984375" style="57" customWidth="1"/>
    <col min="18" max="16384" width="3.69921875" style="0" customWidth="1"/>
  </cols>
  <sheetData>
    <row r="1" spans="3:17" ht="14.25">
      <c r="C1" s="56" t="s">
        <v>14</v>
      </c>
      <c r="E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5:17" ht="14.25">
      <c r="E2" s="57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" ht="14.25">
      <c r="B3">
        <v>1</v>
      </c>
      <c r="C3" s="2" t="s">
        <v>1</v>
      </c>
    </row>
    <row r="4" spans="2:17" ht="14.25">
      <c r="B4" s="1"/>
      <c r="C4" s="58" t="s">
        <v>2</v>
      </c>
      <c r="D4" s="235" t="s">
        <v>3</v>
      </c>
      <c r="E4" s="235"/>
      <c r="F4" s="235"/>
      <c r="G4" s="267">
        <v>1</v>
      </c>
      <c r="H4" s="269"/>
      <c r="I4" s="236">
        <v>2</v>
      </c>
      <c r="J4" s="237"/>
      <c r="K4" s="267">
        <v>3</v>
      </c>
      <c r="L4" s="269"/>
      <c r="M4" s="71" t="s">
        <v>4</v>
      </c>
      <c r="N4" s="59" t="s">
        <v>5</v>
      </c>
      <c r="O4" s="59" t="s">
        <v>6</v>
      </c>
      <c r="P4"/>
      <c r="Q4"/>
    </row>
    <row r="5" spans="1:17" ht="14.25">
      <c r="A5" s="229">
        <v>22</v>
      </c>
      <c r="B5" s="230">
        <v>1</v>
      </c>
      <c r="C5" s="60" t="str">
        <f>IF(A5="","",VLOOKUP(A5,'[4]女子D集計'!$E$15:$L$201,2,0))</f>
        <v>麻生　晃世</v>
      </c>
      <c r="D5" s="60" t="s">
        <v>7</v>
      </c>
      <c r="E5" s="61" t="str">
        <f>IF(A5="","",VLOOKUP(A5,'[4]女子D集計'!$E$15:$L$201,4,0))</f>
        <v>BJ</v>
      </c>
      <c r="F5" s="62" t="s">
        <v>8</v>
      </c>
      <c r="G5" s="259"/>
      <c r="H5" s="231"/>
      <c r="I5" s="23">
        <v>6</v>
      </c>
      <c r="J5" s="63">
        <v>2</v>
      </c>
      <c r="K5" s="23">
        <v>5</v>
      </c>
      <c r="L5" s="63">
        <v>7</v>
      </c>
      <c r="M5" s="254">
        <v>1</v>
      </c>
      <c r="N5" s="252"/>
      <c r="O5" s="254">
        <v>2</v>
      </c>
      <c r="P5"/>
      <c r="Q5"/>
    </row>
    <row r="6" spans="1:17" ht="14.25">
      <c r="A6" s="229"/>
      <c r="B6" s="230"/>
      <c r="C6" s="65" t="str">
        <f>IF(A5="","",VLOOKUP(A5,'[4]女子D集計'!$E$15:$L$201,3,0))</f>
        <v>熊本　郁実</v>
      </c>
      <c r="D6" s="65" t="s">
        <v>7</v>
      </c>
      <c r="E6" s="66" t="str">
        <f>IF(A5="","",VLOOKUP(A5,'[4]女子D集計'!$E$15:$L$201,5,0))</f>
        <v>延岡ロイヤル</v>
      </c>
      <c r="F6" s="67" t="s">
        <v>8</v>
      </c>
      <c r="G6" s="261"/>
      <c r="H6" s="232"/>
      <c r="I6" s="68"/>
      <c r="J6" s="69"/>
      <c r="K6" s="68"/>
      <c r="L6" s="69"/>
      <c r="M6" s="255"/>
      <c r="N6" s="253"/>
      <c r="O6" s="255"/>
      <c r="P6"/>
      <c r="Q6"/>
    </row>
    <row r="7" spans="1:17" ht="14.25">
      <c r="A7" s="256">
        <v>27</v>
      </c>
      <c r="B7" s="257">
        <v>2</v>
      </c>
      <c r="C7" s="60" t="str">
        <f>IF(A7="","",VLOOKUP(A7,'[4]女子D集計'!$E$15:$L$201,2,0))</f>
        <v>西村　明日那</v>
      </c>
      <c r="D7" s="60" t="s">
        <v>7</v>
      </c>
      <c r="E7" s="61" t="str">
        <f>IF(A7="","",VLOOKUP(A7,'[4]女子D集計'!$E$15:$L$201,4,0))</f>
        <v>延岡ロイヤル</v>
      </c>
      <c r="F7" s="62" t="s">
        <v>8</v>
      </c>
      <c r="G7" s="23">
        <f>IF(J5="","",J5)</f>
        <v>2</v>
      </c>
      <c r="H7" s="64">
        <f>IF(I5="","",I5)</f>
        <v>6</v>
      </c>
      <c r="I7" s="259"/>
      <c r="J7" s="260"/>
      <c r="K7" s="23">
        <v>2</v>
      </c>
      <c r="L7" s="63">
        <v>6</v>
      </c>
      <c r="M7" s="254">
        <v>0</v>
      </c>
      <c r="N7" s="252"/>
      <c r="O7" s="254">
        <v>3</v>
      </c>
      <c r="P7"/>
      <c r="Q7"/>
    </row>
    <row r="8" spans="1:17" ht="14.25">
      <c r="A8" s="256"/>
      <c r="B8" s="258"/>
      <c r="C8" s="65" t="str">
        <f>IF(A7="","",VLOOKUP(A7,'[4]女子D集計'!$E$15:$L$201,3,0))</f>
        <v>佐藤　香奈</v>
      </c>
      <c r="D8" s="65" t="s">
        <v>7</v>
      </c>
      <c r="E8" s="66" t="str">
        <f>IF(A7="","",VLOOKUP(A7,'[4]女子D集計'!$E$15:$L$201,5,0))</f>
        <v>延岡ロイヤル</v>
      </c>
      <c r="F8" s="67" t="s">
        <v>8</v>
      </c>
      <c r="G8" s="68">
        <f>IF(J6="","",J6)</f>
      </c>
      <c r="H8" s="70">
        <f>IF(I6="","",I6)</f>
      </c>
      <c r="I8" s="261"/>
      <c r="J8" s="262"/>
      <c r="K8" s="68"/>
      <c r="L8" s="69"/>
      <c r="M8" s="255"/>
      <c r="N8" s="253"/>
      <c r="O8" s="255"/>
      <c r="P8"/>
      <c r="Q8"/>
    </row>
    <row r="9" spans="1:17" ht="14.25">
      <c r="A9" s="229">
        <v>23</v>
      </c>
      <c r="B9" s="230">
        <v>3</v>
      </c>
      <c r="C9" s="60" t="str">
        <f>IF(A9="","",VLOOKUP(A9,'[4]女子D集計'!$E$15:$L$201,2,0))</f>
        <v>斎藤　志緒美</v>
      </c>
      <c r="D9" s="60" t="s">
        <v>7</v>
      </c>
      <c r="E9" s="61" t="str">
        <f>IF(A9="","",VLOOKUP(A9,'[4]女子D集計'!$E$15:$L$201,4,0))</f>
        <v>久峰中</v>
      </c>
      <c r="F9" s="62" t="s">
        <v>8</v>
      </c>
      <c r="G9" s="23">
        <f>IF(L5="","",L5)</f>
        <v>7</v>
      </c>
      <c r="H9" s="63">
        <f>IF(K5="","",K5)</f>
        <v>5</v>
      </c>
      <c r="I9" s="23">
        <f>IF(L7="","",L7)</f>
        <v>6</v>
      </c>
      <c r="J9" s="64">
        <f>IF(K7="","",K7)</f>
        <v>2</v>
      </c>
      <c r="K9" s="259"/>
      <c r="L9" s="231"/>
      <c r="M9" s="254">
        <v>2</v>
      </c>
      <c r="N9" s="252"/>
      <c r="O9" s="254">
        <v>1</v>
      </c>
      <c r="P9"/>
      <c r="Q9"/>
    </row>
    <row r="10" spans="1:17" ht="14.25">
      <c r="A10" s="229"/>
      <c r="B10" s="230"/>
      <c r="C10" s="65" t="str">
        <f>IF(A9="","",VLOOKUP(A9,'[4]女子D集計'!$E$15:$L$201,3,0))</f>
        <v>迫田　愛里</v>
      </c>
      <c r="D10" s="65" t="s">
        <v>7</v>
      </c>
      <c r="E10" s="66" t="str">
        <f>IF(A9="","",VLOOKUP(A9,'[4]女子D集計'!$E$15:$L$201,5,0))</f>
        <v>ミリオンJR</v>
      </c>
      <c r="F10" s="67" t="s">
        <v>8</v>
      </c>
      <c r="G10" s="68">
        <f>IF(L6="","",L6)</f>
      </c>
      <c r="H10" s="69">
        <f>IF(K6="","",K6)</f>
      </c>
      <c r="I10" s="68">
        <f>IF(L8="","",L8)</f>
      </c>
      <c r="J10" s="70">
        <f>IF(K8="","",K8)</f>
      </c>
      <c r="K10" s="261"/>
      <c r="L10" s="232"/>
      <c r="M10" s="255"/>
      <c r="N10" s="253"/>
      <c r="O10" s="255"/>
      <c r="P10"/>
      <c r="Q10"/>
    </row>
    <row r="12" spans="2:3" ht="14.25">
      <c r="B12">
        <v>2</v>
      </c>
      <c r="C12" s="2" t="s">
        <v>9</v>
      </c>
    </row>
    <row r="13" spans="2:17" ht="14.25">
      <c r="B13" s="1"/>
      <c r="C13" s="58" t="s">
        <v>2</v>
      </c>
      <c r="D13" s="235" t="s">
        <v>3</v>
      </c>
      <c r="E13" s="235"/>
      <c r="F13" s="235"/>
      <c r="G13" s="267">
        <v>1</v>
      </c>
      <c r="H13" s="269"/>
      <c r="I13" s="236">
        <v>2</v>
      </c>
      <c r="J13" s="237"/>
      <c r="K13" s="267">
        <v>3</v>
      </c>
      <c r="L13" s="269"/>
      <c r="M13" s="267">
        <v>4</v>
      </c>
      <c r="N13" s="269"/>
      <c r="O13" s="71" t="s">
        <v>4</v>
      </c>
      <c r="P13" s="59" t="s">
        <v>5</v>
      </c>
      <c r="Q13" s="59" t="s">
        <v>6</v>
      </c>
    </row>
    <row r="14" spans="1:17" ht="14.25">
      <c r="A14" s="229">
        <v>24</v>
      </c>
      <c r="B14" s="230">
        <v>1</v>
      </c>
      <c r="C14" s="60" t="str">
        <f>IF(A14="","",VLOOKUP(A14,'[4]女子D集計'!$E$15:$L$201,2,0))</f>
        <v>平原　しおり</v>
      </c>
      <c r="D14" s="60" t="s">
        <v>7</v>
      </c>
      <c r="E14" s="61" t="str">
        <f>IF(A14="","",VLOOKUP(A14,'[4]女子D集計'!$E$15:$L$201,4,0))</f>
        <v>ATA</v>
      </c>
      <c r="F14" s="62" t="s">
        <v>8</v>
      </c>
      <c r="G14" s="259"/>
      <c r="H14" s="231"/>
      <c r="I14" s="23">
        <v>6</v>
      </c>
      <c r="J14" s="63">
        <v>2</v>
      </c>
      <c r="K14" s="23">
        <v>6</v>
      </c>
      <c r="L14" s="63">
        <v>0</v>
      </c>
      <c r="M14" s="23">
        <v>6</v>
      </c>
      <c r="N14" s="63">
        <v>1</v>
      </c>
      <c r="O14" s="254">
        <v>3</v>
      </c>
      <c r="P14" s="252"/>
      <c r="Q14" s="254">
        <v>1</v>
      </c>
    </row>
    <row r="15" spans="1:17" ht="14.25">
      <c r="A15" s="229"/>
      <c r="B15" s="230"/>
      <c r="C15" s="65" t="str">
        <f>IF(A14="","",VLOOKUP(A14,'[4]女子D集計'!$E$15:$L$201,3,0))</f>
        <v>齋藤　杏奈</v>
      </c>
      <c r="D15" s="65" t="s">
        <v>7</v>
      </c>
      <c r="E15" s="66" t="str">
        <f>IF(A14="","",VLOOKUP(A14,'[4]女子D集計'!$E$15:$L$201,5,0))</f>
        <v>白銀坂JR</v>
      </c>
      <c r="F15" s="67" t="s">
        <v>8</v>
      </c>
      <c r="G15" s="261"/>
      <c r="H15" s="232"/>
      <c r="I15" s="68"/>
      <c r="J15" s="69"/>
      <c r="K15" s="68"/>
      <c r="L15" s="69"/>
      <c r="M15" s="68"/>
      <c r="N15" s="69"/>
      <c r="O15" s="255"/>
      <c r="P15" s="253"/>
      <c r="Q15" s="255"/>
    </row>
    <row r="16" spans="1:17" ht="14.25">
      <c r="A16" s="229">
        <v>26</v>
      </c>
      <c r="B16" s="230">
        <v>2</v>
      </c>
      <c r="C16" s="60" t="str">
        <f>IF(A16="","",VLOOKUP(A16,'[4]女子D集計'!$E$15:$L$201,2,0))</f>
        <v>豊田　知代</v>
      </c>
      <c r="D16" s="60" t="s">
        <v>7</v>
      </c>
      <c r="E16" s="61" t="str">
        <f>IF(A16="","",VLOOKUP(A16,'[4]女子D集計'!$E$15:$L$201,4,0))</f>
        <v>延岡ロイヤル</v>
      </c>
      <c r="F16" s="62" t="s">
        <v>8</v>
      </c>
      <c r="G16" s="23">
        <f>IF(J14="","",J14)</f>
        <v>2</v>
      </c>
      <c r="H16" s="64">
        <f>IF(I14="","",I14)</f>
        <v>6</v>
      </c>
      <c r="I16" s="233"/>
      <c r="J16" s="234"/>
      <c r="K16" s="23">
        <v>6</v>
      </c>
      <c r="L16" s="63">
        <v>0</v>
      </c>
      <c r="M16" s="23">
        <v>6</v>
      </c>
      <c r="N16" s="63">
        <v>4</v>
      </c>
      <c r="O16" s="254">
        <v>2</v>
      </c>
      <c r="P16" s="252"/>
      <c r="Q16" s="254">
        <v>2</v>
      </c>
    </row>
    <row r="17" spans="1:17" ht="14.25">
      <c r="A17" s="229"/>
      <c r="B17" s="230"/>
      <c r="C17" s="65" t="str">
        <f>IF(A16="","",VLOOKUP(A16,'[4]女子D集計'!$E$15:$L$201,3,0))</f>
        <v>小泉　嬉子</v>
      </c>
      <c r="D17" s="65" t="s">
        <v>7</v>
      </c>
      <c r="E17" s="66" t="str">
        <f>IF(A16="","",VLOOKUP(A16,'[4]女子D集計'!$E$15:$L$201,5,0))</f>
        <v>延岡ロイヤル</v>
      </c>
      <c r="F17" s="67" t="s">
        <v>8</v>
      </c>
      <c r="G17" s="68">
        <f>IF(J15="","",J15)</f>
      </c>
      <c r="H17" s="70">
        <f>IF(I15="","",I15)</f>
      </c>
      <c r="I17" s="261"/>
      <c r="J17" s="232"/>
      <c r="K17" s="68"/>
      <c r="L17" s="69"/>
      <c r="M17" s="68"/>
      <c r="N17" s="69"/>
      <c r="O17" s="255"/>
      <c r="P17" s="253"/>
      <c r="Q17" s="255"/>
    </row>
    <row r="18" spans="1:17" ht="14.25">
      <c r="A18" s="229">
        <v>28</v>
      </c>
      <c r="B18" s="230">
        <v>3</v>
      </c>
      <c r="C18" s="60" t="str">
        <f>IF(A18="","",VLOOKUP(A18,'[4]女子D集計'!$E$15:$L$201,2,0))</f>
        <v>佐藤　華夏</v>
      </c>
      <c r="D18" s="60" t="s">
        <v>7</v>
      </c>
      <c r="E18" s="61" t="str">
        <f>IF(A18="","",VLOOKUP(A18,'[4]女子D集計'!$E$15:$L$201,4,0))</f>
        <v>延岡ロイヤル</v>
      </c>
      <c r="F18" s="62" t="s">
        <v>8</v>
      </c>
      <c r="G18" s="23">
        <f>IF(L14="","",L14)</f>
        <v>0</v>
      </c>
      <c r="H18" s="63">
        <f>IF(K14="","",K14)</f>
        <v>6</v>
      </c>
      <c r="I18" s="23">
        <f>IF(L16="","",L16)</f>
        <v>0</v>
      </c>
      <c r="J18" s="64">
        <f>IF(K16="","",K16)</f>
        <v>6</v>
      </c>
      <c r="K18" s="259"/>
      <c r="L18" s="231"/>
      <c r="M18" s="23">
        <v>1</v>
      </c>
      <c r="N18" s="63">
        <v>6</v>
      </c>
      <c r="O18" s="254">
        <v>0</v>
      </c>
      <c r="P18" s="252"/>
      <c r="Q18" s="254">
        <v>4</v>
      </c>
    </row>
    <row r="19" spans="1:17" ht="14.25">
      <c r="A19" s="229"/>
      <c r="B19" s="230"/>
      <c r="C19" s="65" t="str">
        <f>IF(A18="","",VLOOKUP(A18,'[4]女子D集計'!$E$15:$L$201,3,0))</f>
        <v>小川　由貴実</v>
      </c>
      <c r="D19" s="65" t="s">
        <v>7</v>
      </c>
      <c r="E19" s="66" t="str">
        <f>IF(A18="","",VLOOKUP(A18,'[4]女子D集計'!$E$15:$L$201,5,0))</f>
        <v>延岡ロイヤル</v>
      </c>
      <c r="F19" s="67" t="s">
        <v>8</v>
      </c>
      <c r="G19" s="68">
        <f>IF(L15="","",L15)</f>
      </c>
      <c r="H19" s="69">
        <f>IF(K15="","",K15)</f>
      </c>
      <c r="I19" s="68">
        <f>IF(L17="","",L17)</f>
      </c>
      <c r="J19" s="70">
        <f>IF(K17="","",K17)</f>
      </c>
      <c r="K19" s="261"/>
      <c r="L19" s="232"/>
      <c r="M19" s="68"/>
      <c r="N19" s="69"/>
      <c r="O19" s="255"/>
      <c r="P19" s="253"/>
      <c r="Q19" s="255"/>
    </row>
    <row r="20" spans="1:17" ht="14.25">
      <c r="A20" s="229">
        <v>25</v>
      </c>
      <c r="B20" s="230">
        <v>4</v>
      </c>
      <c r="C20" s="60" t="str">
        <f>IF(A20="","",VLOOKUP(A20,'[4]女子D集計'!$E$15:$L$201,2,0))</f>
        <v>上谷　紀子</v>
      </c>
      <c r="D20" s="60" t="s">
        <v>7</v>
      </c>
      <c r="E20" s="61" t="str">
        <f>IF(A20="","",VLOOKUP(A20,'[4]女子D集計'!$E$15:$L$201,4,0))</f>
        <v>小林JRテニス</v>
      </c>
      <c r="F20" s="62" t="s">
        <v>8</v>
      </c>
      <c r="G20" s="23">
        <f>IF(N14="","",N14)</f>
        <v>1</v>
      </c>
      <c r="H20" s="64">
        <f>IF(M14="","",M14)</f>
        <v>6</v>
      </c>
      <c r="I20" s="23">
        <f>IF(N16="","",N16)</f>
        <v>4</v>
      </c>
      <c r="J20" s="63">
        <f>IF(M16="","",M16)</f>
        <v>6</v>
      </c>
      <c r="K20" s="23">
        <f>IF(N18="","",N18)</f>
        <v>6</v>
      </c>
      <c r="L20" s="64">
        <f>IF(M18="","",M18)</f>
        <v>1</v>
      </c>
      <c r="M20" s="259"/>
      <c r="N20" s="231"/>
      <c r="O20" s="254">
        <v>1</v>
      </c>
      <c r="P20" s="252"/>
      <c r="Q20" s="254">
        <v>3</v>
      </c>
    </row>
    <row r="21" spans="1:17" ht="14.25">
      <c r="A21" s="229"/>
      <c r="B21" s="230"/>
      <c r="C21" s="65" t="str">
        <f>IF(A20="","",VLOOKUP(A20,'[4]女子D集計'!$E$15:$L$201,3,0))</f>
        <v>中屋敷　知美</v>
      </c>
      <c r="D21" s="65" t="s">
        <v>7</v>
      </c>
      <c r="E21" s="66" t="str">
        <f>IF(A20="","",VLOOKUP(A20,'[4]女子D集計'!$E$15:$L$201,5,0))</f>
        <v>小林JRテニス</v>
      </c>
      <c r="F21" s="67" t="s">
        <v>8</v>
      </c>
      <c r="G21" s="68"/>
      <c r="H21" s="69"/>
      <c r="I21" s="68">
        <f>IF(N17="","",N17)</f>
      </c>
      <c r="J21" s="69">
        <f>IF(M17="","",M17)</f>
      </c>
      <c r="K21" s="68">
        <f>IF(N19="","",N19)</f>
      </c>
      <c r="L21" s="70">
        <f>IF(M19="","",M19)</f>
      </c>
      <c r="M21" s="261"/>
      <c r="N21" s="232"/>
      <c r="O21" s="255"/>
      <c r="P21" s="253"/>
      <c r="Q21" s="255"/>
    </row>
  </sheetData>
  <mergeCells count="51">
    <mergeCell ref="D4:F4"/>
    <mergeCell ref="G4:H4"/>
    <mergeCell ref="N5:N6"/>
    <mergeCell ref="O5:O6"/>
    <mergeCell ref="O9:O10"/>
    <mergeCell ref="I4:J4"/>
    <mergeCell ref="K4:L4"/>
    <mergeCell ref="M5:M6"/>
    <mergeCell ref="O7:O8"/>
    <mergeCell ref="N7:N8"/>
    <mergeCell ref="M7:M8"/>
    <mergeCell ref="I7:J8"/>
    <mergeCell ref="A5:A6"/>
    <mergeCell ref="B5:B6"/>
    <mergeCell ref="G5:H6"/>
    <mergeCell ref="M13:N13"/>
    <mergeCell ref="N9:N10"/>
    <mergeCell ref="A9:A10"/>
    <mergeCell ref="K9:L10"/>
    <mergeCell ref="M9:M10"/>
    <mergeCell ref="D13:F13"/>
    <mergeCell ref="G13:H13"/>
    <mergeCell ref="P14:P15"/>
    <mergeCell ref="Q14:Q15"/>
    <mergeCell ref="P16:P17"/>
    <mergeCell ref="I13:J13"/>
    <mergeCell ref="K13:L13"/>
    <mergeCell ref="O14:O15"/>
    <mergeCell ref="P18:P19"/>
    <mergeCell ref="Q18:Q19"/>
    <mergeCell ref="A16:A17"/>
    <mergeCell ref="B16:B17"/>
    <mergeCell ref="I16:J17"/>
    <mergeCell ref="O16:O17"/>
    <mergeCell ref="Q16:Q17"/>
    <mergeCell ref="P20:P21"/>
    <mergeCell ref="Q20:Q21"/>
    <mergeCell ref="A18:A19"/>
    <mergeCell ref="B18:B19"/>
    <mergeCell ref="A20:A21"/>
    <mergeCell ref="B20:B21"/>
    <mergeCell ref="M20:N21"/>
    <mergeCell ref="O20:O21"/>
    <mergeCell ref="K18:L19"/>
    <mergeCell ref="O18:O19"/>
    <mergeCell ref="A14:A15"/>
    <mergeCell ref="B14:B15"/>
    <mergeCell ref="G14:H15"/>
    <mergeCell ref="A7:A8"/>
    <mergeCell ref="B9:B10"/>
    <mergeCell ref="B7:B8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&amp;Lジュニアサーキット宮崎大会&amp;R平成17年12月10日11日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workbookViewId="0" topLeftCell="B25">
      <selection activeCell="L72" sqref="L72"/>
    </sheetView>
  </sheetViews>
  <sheetFormatPr defaultColWidth="8.796875" defaultRowHeight="15"/>
  <cols>
    <col min="1" max="1" width="3.796875" style="0" hidden="1" customWidth="1"/>
    <col min="2" max="2" width="3.69921875" style="0" customWidth="1"/>
    <col min="3" max="3" width="9.09765625" style="2" customWidth="1"/>
    <col min="4" max="4" width="1.2890625" style="2" customWidth="1"/>
    <col min="5" max="5" width="9.09765625" style="2" customWidth="1"/>
    <col min="6" max="6" width="1.203125" style="2" customWidth="1"/>
    <col min="7" max="14" width="2.59765625" style="57" customWidth="1"/>
    <col min="15" max="15" width="3.8984375" style="57" customWidth="1"/>
    <col min="16" max="16" width="4.19921875" style="57" customWidth="1"/>
    <col min="17" max="17" width="3.19921875" style="57" customWidth="1"/>
  </cols>
  <sheetData>
    <row r="1" spans="3:17" ht="14.25">
      <c r="C1" s="56" t="s">
        <v>15</v>
      </c>
      <c r="E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5:17" ht="14.25">
      <c r="E2" s="57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" ht="14.25">
      <c r="B3">
        <v>1</v>
      </c>
      <c r="C3" s="2" t="s">
        <v>1</v>
      </c>
    </row>
    <row r="4" spans="2:17" ht="14.25">
      <c r="B4" s="1"/>
      <c r="C4" s="58" t="s">
        <v>2</v>
      </c>
      <c r="D4" s="235" t="s">
        <v>3</v>
      </c>
      <c r="E4" s="235"/>
      <c r="F4" s="235"/>
      <c r="G4" s="267">
        <v>1</v>
      </c>
      <c r="H4" s="269"/>
      <c r="I4" s="236">
        <v>2</v>
      </c>
      <c r="J4" s="237"/>
      <c r="K4" s="267">
        <v>3</v>
      </c>
      <c r="L4" s="269"/>
      <c r="M4" s="267">
        <v>4</v>
      </c>
      <c r="N4" s="269"/>
      <c r="O4" s="71" t="s">
        <v>4</v>
      </c>
      <c r="P4" s="59" t="s">
        <v>5</v>
      </c>
      <c r="Q4" s="59" t="s">
        <v>6</v>
      </c>
    </row>
    <row r="5" spans="1:17" ht="14.25">
      <c r="A5" s="229">
        <v>17</v>
      </c>
      <c r="B5" s="230">
        <v>1</v>
      </c>
      <c r="C5" s="60" t="str">
        <f>IF(A5="","",VLOOKUP(A5,'[1]女子D集計'!$E$15:$L$201,2,0))</f>
        <v>福留　莉子</v>
      </c>
      <c r="D5" s="60" t="s">
        <v>7</v>
      </c>
      <c r="E5" s="61" t="str">
        <f>IF(A5="","",VLOOKUP(A5,'[1]女子D集計'!$E$15:$L$201,4,0))</f>
        <v>白銀坂JR</v>
      </c>
      <c r="F5" s="62" t="s">
        <v>8</v>
      </c>
      <c r="G5" s="259"/>
      <c r="H5" s="231"/>
      <c r="I5" s="23">
        <v>6</v>
      </c>
      <c r="J5" s="63">
        <v>0</v>
      </c>
      <c r="K5" s="23">
        <v>6</v>
      </c>
      <c r="L5" s="63">
        <v>1</v>
      </c>
      <c r="M5" s="23">
        <v>6</v>
      </c>
      <c r="N5" s="63">
        <v>2</v>
      </c>
      <c r="O5" s="254">
        <v>3</v>
      </c>
      <c r="P5" s="252"/>
      <c r="Q5" s="254">
        <v>1</v>
      </c>
    </row>
    <row r="6" spans="1:17" ht="14.25">
      <c r="A6" s="229"/>
      <c r="B6" s="230"/>
      <c r="C6" s="65" t="str">
        <f>IF(A5="","",VLOOKUP(A5,'[1]女子D集計'!$E$15:$L$201,3,0))</f>
        <v>安藤　瑠璃</v>
      </c>
      <c r="D6" s="65" t="s">
        <v>7</v>
      </c>
      <c r="E6" s="66" t="str">
        <f>IF(A5="","",VLOOKUP(A5,'[1]女子D集計'!$E$15:$L$201,5,0))</f>
        <v>白銀坂JR</v>
      </c>
      <c r="F6" s="67" t="s">
        <v>8</v>
      </c>
      <c r="G6" s="261"/>
      <c r="H6" s="232"/>
      <c r="I6" s="68"/>
      <c r="J6" s="69"/>
      <c r="K6" s="68"/>
      <c r="L6" s="69"/>
      <c r="M6" s="68"/>
      <c r="N6" s="69"/>
      <c r="O6" s="255"/>
      <c r="P6" s="253"/>
      <c r="Q6" s="255"/>
    </row>
    <row r="7" spans="1:17" ht="14.25">
      <c r="A7" s="229">
        <v>11</v>
      </c>
      <c r="B7" s="230">
        <v>2</v>
      </c>
      <c r="C7" s="60" t="str">
        <f>IF(A7="","",VLOOKUP(A7,'[1]女子D集計'!$E$15:$L$201,2,0))</f>
        <v>河原　愛美</v>
      </c>
      <c r="D7" s="60" t="s">
        <v>7</v>
      </c>
      <c r="E7" s="61" t="str">
        <f>IF(A7="","",VLOOKUP(A7,'[1]女子D集計'!$E$15:$L$201,4,0))</f>
        <v>イワキリＪｒ</v>
      </c>
      <c r="F7" s="62" t="s">
        <v>8</v>
      </c>
      <c r="G7" s="23">
        <v>0</v>
      </c>
      <c r="H7" s="64">
        <v>6</v>
      </c>
      <c r="I7" s="233"/>
      <c r="J7" s="234"/>
      <c r="K7" s="23">
        <v>1</v>
      </c>
      <c r="L7" s="63">
        <v>6</v>
      </c>
      <c r="M7" s="23">
        <v>6</v>
      </c>
      <c r="N7" s="63">
        <v>2</v>
      </c>
      <c r="O7" s="254">
        <v>1</v>
      </c>
      <c r="P7" s="252"/>
      <c r="Q7" s="254">
        <v>3</v>
      </c>
    </row>
    <row r="8" spans="1:17" ht="14.25">
      <c r="A8" s="229"/>
      <c r="B8" s="230"/>
      <c r="C8" s="65" t="str">
        <f>IF(A7="","",VLOOKUP(A7,'[1]女子D集計'!$E$15:$L$201,3,0))</f>
        <v>富永　里穂</v>
      </c>
      <c r="D8" s="65" t="s">
        <v>7</v>
      </c>
      <c r="E8" s="66" t="str">
        <f>IF(A7="","",VLOOKUP(A7,'[1]女子D集計'!$E$15:$L$201,5,0))</f>
        <v>イワキリＪｒ</v>
      </c>
      <c r="F8" s="67" t="s">
        <v>8</v>
      </c>
      <c r="G8" s="68"/>
      <c r="H8" s="70"/>
      <c r="I8" s="261"/>
      <c r="J8" s="232"/>
      <c r="K8" s="68"/>
      <c r="L8" s="69"/>
      <c r="M8" s="68"/>
      <c r="N8" s="69"/>
      <c r="O8" s="255"/>
      <c r="P8" s="253"/>
      <c r="Q8" s="255"/>
    </row>
    <row r="9" spans="1:17" ht="14.25">
      <c r="A9" s="229">
        <v>15</v>
      </c>
      <c r="B9" s="230">
        <v>3</v>
      </c>
      <c r="C9" s="60" t="str">
        <f>IF(A9="","",VLOOKUP(A9,'[1]女子D集計'!$E$15:$L$201,2,0))</f>
        <v>重山　奈緒</v>
      </c>
      <c r="D9" s="60" t="s">
        <v>7</v>
      </c>
      <c r="E9" s="61" t="str">
        <f>IF(A9="","",VLOOKUP(A9,'[1]女子D集計'!$E$15:$L$201,4,0))</f>
        <v>チーム村雲</v>
      </c>
      <c r="F9" s="62" t="s">
        <v>8</v>
      </c>
      <c r="G9" s="23">
        <v>1</v>
      </c>
      <c r="H9" s="63">
        <v>6</v>
      </c>
      <c r="I9" s="23">
        <v>6</v>
      </c>
      <c r="J9" s="64">
        <v>1</v>
      </c>
      <c r="K9" s="259"/>
      <c r="L9" s="231"/>
      <c r="M9" s="23">
        <v>6</v>
      </c>
      <c r="N9" s="63">
        <v>1</v>
      </c>
      <c r="O9" s="254">
        <v>2</v>
      </c>
      <c r="P9" s="252"/>
      <c r="Q9" s="254">
        <v>2</v>
      </c>
    </row>
    <row r="10" spans="1:17" ht="14.25">
      <c r="A10" s="229"/>
      <c r="B10" s="230"/>
      <c r="C10" s="65" t="str">
        <f>IF(A9="","",VLOOKUP(A9,'[1]女子D集計'!$E$15:$L$201,3,0))</f>
        <v>松元　菜奈</v>
      </c>
      <c r="D10" s="65" t="s">
        <v>7</v>
      </c>
      <c r="E10" s="66" t="str">
        <f>IF(A9="","",VLOOKUP(A9,'[1]女子D集計'!$E$15:$L$201,5,0))</f>
        <v>小林Jrテニス</v>
      </c>
      <c r="F10" s="67" t="s">
        <v>8</v>
      </c>
      <c r="G10" s="68"/>
      <c r="H10" s="69"/>
      <c r="I10" s="68"/>
      <c r="J10" s="70"/>
      <c r="K10" s="261"/>
      <c r="L10" s="232"/>
      <c r="M10" s="68"/>
      <c r="N10" s="69"/>
      <c r="O10" s="255"/>
      <c r="P10" s="253"/>
      <c r="Q10" s="255"/>
    </row>
    <row r="11" spans="1:17" ht="14.25">
      <c r="A11" s="229">
        <v>19</v>
      </c>
      <c r="B11" s="230">
        <v>4</v>
      </c>
      <c r="C11" s="60" t="str">
        <f>IF(A11="","",VLOOKUP(A11,'[1]女子D集計'!$E$15:$L$201,2,0))</f>
        <v>道下　香純</v>
      </c>
      <c r="D11" s="60" t="s">
        <v>7</v>
      </c>
      <c r="E11" s="61" t="str">
        <f>IF(A11="","",VLOOKUP(A11,'[1]女子D集計'!$E$15:$L$201,4,0))</f>
        <v>佐世保LTC</v>
      </c>
      <c r="F11" s="62" t="s">
        <v>8</v>
      </c>
      <c r="G11" s="23">
        <v>2</v>
      </c>
      <c r="H11" s="64">
        <v>6</v>
      </c>
      <c r="I11" s="23">
        <v>2</v>
      </c>
      <c r="J11" s="63">
        <v>6</v>
      </c>
      <c r="K11" s="23">
        <v>1</v>
      </c>
      <c r="L11" s="64">
        <v>6</v>
      </c>
      <c r="M11" s="259"/>
      <c r="N11" s="231"/>
      <c r="O11" s="254">
        <v>0</v>
      </c>
      <c r="P11" s="252"/>
      <c r="Q11" s="254">
        <v>4</v>
      </c>
    </row>
    <row r="12" spans="1:17" ht="14.25">
      <c r="A12" s="229"/>
      <c r="B12" s="230"/>
      <c r="C12" s="65" t="str">
        <f>IF(A11="","",VLOOKUP(A11,'[1]女子D集計'!$E$15:$L$201,3,0))</f>
        <v>中村　麻鈴</v>
      </c>
      <c r="D12" s="65" t="s">
        <v>7</v>
      </c>
      <c r="E12" s="66" t="str">
        <f>IF(A11="","",VLOOKUP(A11,'[1]女子D集計'!$E$15:$L$201,5,0))</f>
        <v>ミリオンJR</v>
      </c>
      <c r="F12" s="67" t="s">
        <v>8</v>
      </c>
      <c r="G12" s="68"/>
      <c r="H12" s="69"/>
      <c r="I12" s="68"/>
      <c r="J12" s="69"/>
      <c r="K12" s="68"/>
      <c r="L12" s="70"/>
      <c r="M12" s="261"/>
      <c r="N12" s="232"/>
      <c r="O12" s="255"/>
      <c r="P12" s="253"/>
      <c r="Q12" s="255"/>
    </row>
    <row r="14" spans="2:3" ht="14.25">
      <c r="B14">
        <v>2</v>
      </c>
      <c r="C14" s="2" t="s">
        <v>9</v>
      </c>
    </row>
    <row r="15" spans="2:16" ht="14.25">
      <c r="B15" s="1"/>
      <c r="C15" s="58" t="s">
        <v>2</v>
      </c>
      <c r="D15" s="235" t="s">
        <v>3</v>
      </c>
      <c r="E15" s="235"/>
      <c r="F15" s="235"/>
      <c r="G15" s="267">
        <v>1</v>
      </c>
      <c r="H15" s="269"/>
      <c r="I15" s="236">
        <v>2</v>
      </c>
      <c r="J15" s="237"/>
      <c r="K15" s="267">
        <v>3</v>
      </c>
      <c r="L15" s="269"/>
      <c r="M15" s="235" t="s">
        <v>4</v>
      </c>
      <c r="N15" s="235"/>
      <c r="O15" s="59" t="s">
        <v>5</v>
      </c>
      <c r="P15" s="59" t="s">
        <v>6</v>
      </c>
    </row>
    <row r="16" spans="1:16" ht="14.25">
      <c r="A16" s="229">
        <v>20</v>
      </c>
      <c r="B16" s="230">
        <v>1</v>
      </c>
      <c r="C16" s="60" t="str">
        <f>IF(A16="","",VLOOKUP(A16,'[1]女子D集計'!$E$15:$L$201,2,0))</f>
        <v>染矢　志帆子</v>
      </c>
      <c r="D16" s="60" t="s">
        <v>7</v>
      </c>
      <c r="E16" s="61" t="str">
        <f>IF(A16="","",VLOOKUP(A16,'[1]女子D集計'!$E$15:$L$201,4,0))</f>
        <v>延岡ロイヤル</v>
      </c>
      <c r="F16" s="62" t="s">
        <v>8</v>
      </c>
      <c r="G16" s="259"/>
      <c r="H16" s="231"/>
      <c r="I16" s="23">
        <v>3</v>
      </c>
      <c r="J16" s="63">
        <v>6</v>
      </c>
      <c r="K16" s="23">
        <v>5</v>
      </c>
      <c r="L16" s="63">
        <v>7</v>
      </c>
      <c r="M16" s="238">
        <v>0</v>
      </c>
      <c r="N16" s="238"/>
      <c r="O16" s="252"/>
      <c r="P16" s="254">
        <v>3</v>
      </c>
    </row>
    <row r="17" spans="1:16" ht="14.25">
      <c r="A17" s="229"/>
      <c r="B17" s="230"/>
      <c r="C17" s="65" t="str">
        <f>IF(A16="","",VLOOKUP(A16,'[1]女子D集計'!$E$15:$L$201,3,0))</f>
        <v>千綿　春菜</v>
      </c>
      <c r="D17" s="65" t="s">
        <v>7</v>
      </c>
      <c r="E17" s="66" t="str">
        <f>IF(A16="","",VLOOKUP(A16,'[1]女子D集計'!$E$15:$L$201,5,0))</f>
        <v>延岡ロイヤル</v>
      </c>
      <c r="F17" s="67" t="s">
        <v>8</v>
      </c>
      <c r="G17" s="261"/>
      <c r="H17" s="232"/>
      <c r="I17" s="68"/>
      <c r="J17" s="69"/>
      <c r="K17" s="68"/>
      <c r="L17" s="69"/>
      <c r="M17" s="238"/>
      <c r="N17" s="238"/>
      <c r="O17" s="253"/>
      <c r="P17" s="255"/>
    </row>
    <row r="18" spans="1:16" ht="14.25">
      <c r="A18" s="229">
        <v>13</v>
      </c>
      <c r="B18" s="230">
        <v>2</v>
      </c>
      <c r="C18" s="60" t="str">
        <f>IF(A18="","",VLOOKUP(A18,'[1]女子D集計'!$E$15:$L$201,2,0))</f>
        <v>日笠山　由貴</v>
      </c>
      <c r="D18" s="60" t="s">
        <v>7</v>
      </c>
      <c r="E18" s="61" t="str">
        <f>IF(A18="","",VLOOKUP(A18,'[1]女子D集計'!$E$15:$L$201,4,0))</f>
        <v>大原クラブ</v>
      </c>
      <c r="F18" s="62" t="s">
        <v>8</v>
      </c>
      <c r="G18" s="23">
        <v>6</v>
      </c>
      <c r="H18" s="64">
        <v>3</v>
      </c>
      <c r="I18" s="233"/>
      <c r="J18" s="234"/>
      <c r="K18" s="23">
        <v>6</v>
      </c>
      <c r="L18" s="63">
        <v>2</v>
      </c>
      <c r="M18" s="238">
        <v>2</v>
      </c>
      <c r="N18" s="238"/>
      <c r="O18" s="252"/>
      <c r="P18" s="254">
        <v>1</v>
      </c>
    </row>
    <row r="19" spans="1:16" ht="14.25">
      <c r="A19" s="229"/>
      <c r="B19" s="230"/>
      <c r="C19" s="65" t="str">
        <f>IF(A18="","",VLOOKUP(A18,'[1]女子D集計'!$E$15:$L$201,3,0))</f>
        <v>川畑　ほのか</v>
      </c>
      <c r="D19" s="65" t="s">
        <v>7</v>
      </c>
      <c r="E19" s="66" t="str">
        <f>IF(A18="","",VLOOKUP(A18,'[1]女子D集計'!$E$15:$L$201,5,0))</f>
        <v>松野JR</v>
      </c>
      <c r="F19" s="67" t="s">
        <v>8</v>
      </c>
      <c r="G19" s="68"/>
      <c r="H19" s="70"/>
      <c r="I19" s="261"/>
      <c r="J19" s="232"/>
      <c r="K19" s="68"/>
      <c r="L19" s="69"/>
      <c r="M19" s="238"/>
      <c r="N19" s="238"/>
      <c r="O19" s="253"/>
      <c r="P19" s="255"/>
    </row>
    <row r="20" spans="1:16" ht="14.25">
      <c r="A20" s="229">
        <v>12</v>
      </c>
      <c r="B20" s="230">
        <v>3</v>
      </c>
      <c r="C20" s="60" t="str">
        <f>IF(A20="","",VLOOKUP(A20,'[1]女子D集計'!$E$15:$L$201,2,0))</f>
        <v>山口夏穂</v>
      </c>
      <c r="D20" s="60" t="s">
        <v>7</v>
      </c>
      <c r="E20" s="61" t="str">
        <f>IF(A20="","",VLOOKUP(A20,'[1]女子D集計'!$E$15:$L$201,4,0))</f>
        <v>小林Jrテニス</v>
      </c>
      <c r="F20" s="62" t="s">
        <v>8</v>
      </c>
      <c r="G20" s="23">
        <v>7</v>
      </c>
      <c r="H20" s="63">
        <v>5</v>
      </c>
      <c r="I20" s="23">
        <v>2</v>
      </c>
      <c r="J20" s="64">
        <v>6</v>
      </c>
      <c r="K20" s="259"/>
      <c r="L20" s="231"/>
      <c r="M20" s="238">
        <v>1</v>
      </c>
      <c r="N20" s="238"/>
      <c r="O20" s="252"/>
      <c r="P20" s="254">
        <v>2</v>
      </c>
    </row>
    <row r="21" spans="1:16" ht="14.25">
      <c r="A21" s="229"/>
      <c r="B21" s="230"/>
      <c r="C21" s="65" t="str">
        <f>IF(A20="","",VLOOKUP(A20,'[1]女子D集計'!$E$15:$L$201,3,0))</f>
        <v>中嶋　優</v>
      </c>
      <c r="D21" s="65" t="s">
        <v>7</v>
      </c>
      <c r="E21" s="66" t="str">
        <f>IF(A20="","",VLOOKUP(A20,'[1]女子D集計'!$E$15:$L$201,5,0))</f>
        <v>小林Jrテニス</v>
      </c>
      <c r="F21" s="67" t="s">
        <v>8</v>
      </c>
      <c r="G21" s="68"/>
      <c r="H21" s="69"/>
      <c r="I21" s="68"/>
      <c r="J21" s="70"/>
      <c r="K21" s="261"/>
      <c r="L21" s="232"/>
      <c r="M21" s="238"/>
      <c r="N21" s="238"/>
      <c r="O21" s="253"/>
      <c r="P21" s="255"/>
    </row>
    <row r="23" spans="2:3" ht="14.25">
      <c r="B23">
        <v>3</v>
      </c>
      <c r="C23" s="2" t="s">
        <v>9</v>
      </c>
    </row>
    <row r="24" spans="2:17" ht="14.25">
      <c r="B24" s="1"/>
      <c r="C24" s="58" t="s">
        <v>2</v>
      </c>
      <c r="D24" s="235" t="s">
        <v>3</v>
      </c>
      <c r="E24" s="235"/>
      <c r="F24" s="235"/>
      <c r="G24" s="267">
        <v>1</v>
      </c>
      <c r="H24" s="269"/>
      <c r="I24" s="236">
        <v>2</v>
      </c>
      <c r="J24" s="237"/>
      <c r="K24" s="267">
        <v>3</v>
      </c>
      <c r="L24" s="269"/>
      <c r="M24" s="267">
        <v>4</v>
      </c>
      <c r="N24" s="269"/>
      <c r="O24" s="71" t="s">
        <v>4</v>
      </c>
      <c r="P24" s="59" t="s">
        <v>5</v>
      </c>
      <c r="Q24" s="59" t="s">
        <v>6</v>
      </c>
    </row>
    <row r="25" spans="1:17" ht="14.25">
      <c r="A25" s="229">
        <v>18</v>
      </c>
      <c r="B25" s="230">
        <v>1</v>
      </c>
      <c r="C25" s="60" t="str">
        <f>IF(A25="","",VLOOKUP(A25,'[1]女子D集計'!$E$15:$L$201,2,0))</f>
        <v>甲斐　優季</v>
      </c>
      <c r="D25" s="60" t="s">
        <v>7</v>
      </c>
      <c r="E25" s="61" t="str">
        <f>IF(A25="","",VLOOKUP(A25,'[1]女子D集計'!$E$15:$L$201,4,0))</f>
        <v>ライジングサン</v>
      </c>
      <c r="F25" s="62" t="s">
        <v>8</v>
      </c>
      <c r="G25" s="259"/>
      <c r="H25" s="231"/>
      <c r="I25" s="23">
        <v>6</v>
      </c>
      <c r="J25" s="63">
        <v>1</v>
      </c>
      <c r="K25" s="23">
        <v>6</v>
      </c>
      <c r="L25" s="63">
        <v>0</v>
      </c>
      <c r="M25" s="23">
        <v>6</v>
      </c>
      <c r="N25" s="63">
        <v>1</v>
      </c>
      <c r="O25" s="254">
        <v>3</v>
      </c>
      <c r="P25" s="252"/>
      <c r="Q25" s="254">
        <v>1</v>
      </c>
    </row>
    <row r="26" spans="1:17" ht="14.25">
      <c r="A26" s="229"/>
      <c r="B26" s="230"/>
      <c r="C26" s="65" t="str">
        <f>IF(A25="","",VLOOKUP(A25,'[1]女子D集計'!$E$15:$L$201,3,0))</f>
        <v>渡部　李香</v>
      </c>
      <c r="D26" s="65" t="s">
        <v>7</v>
      </c>
      <c r="E26" s="66" t="str">
        <f>IF(A25="","",VLOOKUP(A25,'[1]女子D集計'!$E$15:$L$201,5,0))</f>
        <v>小林JRテニス</v>
      </c>
      <c r="F26" s="67" t="s">
        <v>8</v>
      </c>
      <c r="G26" s="261"/>
      <c r="H26" s="232"/>
      <c r="I26" s="68"/>
      <c r="J26" s="69"/>
      <c r="K26" s="68"/>
      <c r="L26" s="69"/>
      <c r="M26" s="68"/>
      <c r="N26" s="69"/>
      <c r="O26" s="255"/>
      <c r="P26" s="253"/>
      <c r="Q26" s="255"/>
    </row>
    <row r="27" spans="1:17" ht="14.25">
      <c r="A27" s="229">
        <v>16</v>
      </c>
      <c r="B27" s="230">
        <v>2</v>
      </c>
      <c r="C27" s="60" t="str">
        <f>IF(A27="","",VLOOKUP(A27,'[1]女子D集計'!$E$15:$L$201,2,0))</f>
        <v>久本　美樹</v>
      </c>
      <c r="D27" s="60" t="s">
        <v>7</v>
      </c>
      <c r="E27" s="61" t="str">
        <f>IF(A27="","",VLOOKUP(A27,'[1]女子D集計'!$E$15:$L$201,4,0))</f>
        <v>高崎中学校</v>
      </c>
      <c r="F27" s="62" t="s">
        <v>8</v>
      </c>
      <c r="G27" s="23">
        <v>1</v>
      </c>
      <c r="H27" s="64">
        <v>6</v>
      </c>
      <c r="I27" s="233"/>
      <c r="J27" s="234"/>
      <c r="K27" s="23">
        <v>4</v>
      </c>
      <c r="L27" s="63">
        <v>6</v>
      </c>
      <c r="M27" s="23">
        <v>7</v>
      </c>
      <c r="N27" s="63">
        <v>6</v>
      </c>
      <c r="O27" s="254">
        <v>1</v>
      </c>
      <c r="P27" s="252"/>
      <c r="Q27" s="254"/>
    </row>
    <row r="28" spans="1:17" ht="14.25">
      <c r="A28" s="229"/>
      <c r="B28" s="230"/>
      <c r="C28" s="65" t="str">
        <f>IF(A27="","",VLOOKUP(A27,'[1]女子D集計'!$E$15:$L$201,3,0))</f>
        <v>井脇　由加里</v>
      </c>
      <c r="D28" s="65" t="s">
        <v>7</v>
      </c>
      <c r="E28" s="66" t="str">
        <f>IF(A27="","",VLOOKUP(A27,'[1]女子D集計'!$E$15:$L$201,5,0))</f>
        <v>高崎中学校</v>
      </c>
      <c r="F28" s="67" t="s">
        <v>8</v>
      </c>
      <c r="G28" s="68"/>
      <c r="H28" s="70"/>
      <c r="I28" s="261"/>
      <c r="J28" s="232"/>
      <c r="K28" s="68"/>
      <c r="L28" s="69"/>
      <c r="M28" s="68"/>
      <c r="N28" s="69"/>
      <c r="O28" s="255"/>
      <c r="P28" s="253"/>
      <c r="Q28" s="255"/>
    </row>
    <row r="29" spans="1:17" ht="14.25">
      <c r="A29" s="229">
        <v>21</v>
      </c>
      <c r="B29" s="230">
        <v>3</v>
      </c>
      <c r="C29" s="60" t="str">
        <f>IF(A29="","",VLOOKUP(A29,'[1]女子D集計'!$E$15:$L$201,2,0))</f>
        <v>新田　唯</v>
      </c>
      <c r="D29" s="60" t="s">
        <v>7</v>
      </c>
      <c r="E29" s="61" t="str">
        <f>IF(A29="","",VLOOKUP(A29,'[1]女子D集計'!$E$15:$L$201,4,0))</f>
        <v>延岡ロイヤル</v>
      </c>
      <c r="F29" s="62" t="s">
        <v>8</v>
      </c>
      <c r="G29" s="23">
        <v>0</v>
      </c>
      <c r="H29" s="63">
        <v>6</v>
      </c>
      <c r="I29" s="23">
        <v>6</v>
      </c>
      <c r="J29" s="64">
        <v>4</v>
      </c>
      <c r="K29" s="259"/>
      <c r="L29" s="231"/>
      <c r="M29" s="23">
        <v>5</v>
      </c>
      <c r="N29" s="63">
        <v>7</v>
      </c>
      <c r="O29" s="254">
        <v>1</v>
      </c>
      <c r="P29" s="252"/>
      <c r="Q29" s="254"/>
    </row>
    <row r="30" spans="1:17" ht="14.25">
      <c r="A30" s="229"/>
      <c r="B30" s="230"/>
      <c r="C30" s="65" t="str">
        <f>IF(A29="","",VLOOKUP(A29,'[1]女子D集計'!$E$15:$L$201,3,0))</f>
        <v>伊達　千恵</v>
      </c>
      <c r="D30" s="65" t="s">
        <v>7</v>
      </c>
      <c r="E30" s="66" t="str">
        <f>IF(A29="","",VLOOKUP(A29,'[1]女子D集計'!$E$15:$L$201,5,0))</f>
        <v>延岡ロイヤル</v>
      </c>
      <c r="F30" s="67" t="s">
        <v>8</v>
      </c>
      <c r="G30" s="68"/>
      <c r="H30" s="69"/>
      <c r="I30" s="68"/>
      <c r="J30" s="70"/>
      <c r="K30" s="261"/>
      <c r="L30" s="232"/>
      <c r="M30" s="68"/>
      <c r="N30" s="69"/>
      <c r="O30" s="255"/>
      <c r="P30" s="253"/>
      <c r="Q30" s="255"/>
    </row>
    <row r="31" spans="1:17" ht="14.25">
      <c r="A31" s="229">
        <v>14</v>
      </c>
      <c r="B31" s="230">
        <v>4</v>
      </c>
      <c r="C31" s="60" t="str">
        <f>IF(A31="","",VLOOKUP(A31,'[1]女子D集計'!$E$15:$L$201,2,0))</f>
        <v>黒原　亜耶</v>
      </c>
      <c r="D31" s="60" t="s">
        <v>7</v>
      </c>
      <c r="E31" s="61" t="str">
        <f>IF(A31="","",VLOOKUP(A31,'[1]女子D集計'!$E$15:$L$201,4,0))</f>
        <v>チーム村雲</v>
      </c>
      <c r="F31" s="62" t="s">
        <v>8</v>
      </c>
      <c r="G31" s="23">
        <v>1</v>
      </c>
      <c r="H31" s="64">
        <v>6</v>
      </c>
      <c r="I31" s="23">
        <v>6</v>
      </c>
      <c r="J31" s="63">
        <v>7</v>
      </c>
      <c r="K31" s="23">
        <v>7</v>
      </c>
      <c r="L31" s="64">
        <v>5</v>
      </c>
      <c r="M31" s="259"/>
      <c r="N31" s="231"/>
      <c r="O31" s="254">
        <v>1</v>
      </c>
      <c r="P31" s="252"/>
      <c r="Q31" s="254"/>
    </row>
    <row r="32" spans="1:17" ht="14.25">
      <c r="A32" s="229"/>
      <c r="B32" s="230"/>
      <c r="C32" s="65" t="str">
        <f>IF(A31="","",VLOOKUP(A31,'[1]女子D集計'!$E$15:$L$201,3,0))</f>
        <v>日高　　茜</v>
      </c>
      <c r="D32" s="65" t="s">
        <v>7</v>
      </c>
      <c r="E32" s="66" t="str">
        <f>IF(A31="","",VLOOKUP(A31,'[1]女子D集計'!$E$15:$L$201,5,0))</f>
        <v>チーム村雲</v>
      </c>
      <c r="F32" s="67" t="s">
        <v>8</v>
      </c>
      <c r="G32" s="68"/>
      <c r="H32" s="69"/>
      <c r="I32" s="68"/>
      <c r="J32" s="69"/>
      <c r="K32" s="68"/>
      <c r="L32" s="70"/>
      <c r="M32" s="261"/>
      <c r="N32" s="232"/>
      <c r="O32" s="255"/>
      <c r="P32" s="253"/>
      <c r="Q32" s="255"/>
    </row>
    <row r="34" spans="2:3" ht="14.25">
      <c r="B34" t="s">
        <v>16</v>
      </c>
      <c r="C34" s="2" t="s">
        <v>17</v>
      </c>
    </row>
    <row r="35" spans="2:16" ht="14.25">
      <c r="B35" s="1"/>
      <c r="C35" s="58" t="s">
        <v>2</v>
      </c>
      <c r="D35" s="267" t="s">
        <v>3</v>
      </c>
      <c r="E35" s="269"/>
      <c r="F35" s="268"/>
      <c r="G35" s="267">
        <v>1</v>
      </c>
      <c r="H35" s="268"/>
      <c r="I35" s="267">
        <v>2</v>
      </c>
      <c r="J35" s="268"/>
      <c r="K35" s="267">
        <v>3</v>
      </c>
      <c r="L35" s="268"/>
      <c r="M35" s="267" t="s">
        <v>4</v>
      </c>
      <c r="N35" s="268"/>
      <c r="O35" s="59" t="s">
        <v>5</v>
      </c>
      <c r="P35" s="59" t="s">
        <v>6</v>
      </c>
    </row>
    <row r="36" spans="1:16" ht="14.25">
      <c r="A36" s="229">
        <v>17</v>
      </c>
      <c r="B36" s="230">
        <v>1</v>
      </c>
      <c r="C36" s="60" t="str">
        <f>IF(A36="","",VLOOKUP(A36,'[1]女子D集計'!$E$15:$L$201,2,0))</f>
        <v>福留　莉子</v>
      </c>
      <c r="D36" s="60" t="s">
        <v>7</v>
      </c>
      <c r="E36" s="61" t="str">
        <f>IF(A36="","",VLOOKUP(A36,'[1]女子D集計'!$E$15:$L$201,4,0))</f>
        <v>白銀坂JR</v>
      </c>
      <c r="F36" s="62" t="s">
        <v>8</v>
      </c>
      <c r="G36" s="259"/>
      <c r="H36" s="260"/>
      <c r="I36" s="23">
        <v>7</v>
      </c>
      <c r="J36" s="63">
        <v>5</v>
      </c>
      <c r="K36" s="23">
        <v>6</v>
      </c>
      <c r="L36" s="63">
        <v>2</v>
      </c>
      <c r="M36" s="263">
        <v>2</v>
      </c>
      <c r="N36" s="264"/>
      <c r="O36" s="252"/>
      <c r="P36" s="254">
        <v>1</v>
      </c>
    </row>
    <row r="37" spans="1:16" ht="14.25">
      <c r="A37" s="229"/>
      <c r="B37" s="230"/>
      <c r="C37" s="65" t="str">
        <f>IF(A36="","",VLOOKUP(A36,'[1]女子D集計'!$E$15:$L$201,3,0))</f>
        <v>安藤　瑠璃</v>
      </c>
      <c r="D37" s="65" t="s">
        <v>7</v>
      </c>
      <c r="E37" s="66" t="str">
        <f>IF(A36="","",VLOOKUP(A36,'[1]女子D集計'!$E$15:$L$201,5,0))</f>
        <v>白銀坂JR</v>
      </c>
      <c r="F37" s="67" t="s">
        <v>8</v>
      </c>
      <c r="G37" s="261"/>
      <c r="H37" s="262"/>
      <c r="I37" s="68"/>
      <c r="J37" s="69"/>
      <c r="K37" s="68"/>
      <c r="L37" s="69"/>
      <c r="M37" s="265"/>
      <c r="N37" s="266"/>
      <c r="O37" s="253"/>
      <c r="P37" s="255"/>
    </row>
    <row r="38" spans="1:16" ht="14.25">
      <c r="A38" s="229">
        <v>13</v>
      </c>
      <c r="B38" s="230">
        <v>2</v>
      </c>
      <c r="C38" s="60" t="str">
        <f>IF(A38="","",VLOOKUP(A38,'[1]女子D集計'!$E$15:$L$201,2,0))</f>
        <v>日笠山　由貴</v>
      </c>
      <c r="D38" s="60" t="s">
        <v>7</v>
      </c>
      <c r="E38" s="61" t="str">
        <f>IF(A38="","",VLOOKUP(A38,'[1]女子D集計'!$E$15:$L$201,4,0))</f>
        <v>大原クラブ</v>
      </c>
      <c r="F38" s="62" t="s">
        <v>8</v>
      </c>
      <c r="G38" s="23">
        <v>5</v>
      </c>
      <c r="H38" s="64">
        <v>7</v>
      </c>
      <c r="I38" s="259"/>
      <c r="J38" s="260"/>
      <c r="K38" s="23">
        <v>6</v>
      </c>
      <c r="L38" s="63">
        <v>7</v>
      </c>
      <c r="M38" s="263">
        <v>0</v>
      </c>
      <c r="N38" s="264"/>
      <c r="O38" s="252"/>
      <c r="P38" s="254">
        <v>3</v>
      </c>
    </row>
    <row r="39" spans="1:16" ht="14.25">
      <c r="A39" s="229"/>
      <c r="B39" s="230"/>
      <c r="C39" s="65" t="str">
        <f>IF(A38="","",VLOOKUP(A38,'[1]女子D集計'!$E$15:$L$201,3,0))</f>
        <v>川畑　ほのか</v>
      </c>
      <c r="D39" s="65" t="s">
        <v>7</v>
      </c>
      <c r="E39" s="66" t="str">
        <f>IF(A38="","",VLOOKUP(A38,'[1]女子D集計'!$E$15:$L$201,5,0))</f>
        <v>松野JR</v>
      </c>
      <c r="F39" s="67" t="s">
        <v>8</v>
      </c>
      <c r="G39" s="68"/>
      <c r="H39" s="70"/>
      <c r="I39" s="261"/>
      <c r="J39" s="262"/>
      <c r="K39" s="68">
        <v>4</v>
      </c>
      <c r="L39" s="69"/>
      <c r="M39" s="265"/>
      <c r="N39" s="266"/>
      <c r="O39" s="253"/>
      <c r="P39" s="255"/>
    </row>
    <row r="40" spans="1:16" ht="14.25">
      <c r="A40" s="229">
        <v>18</v>
      </c>
      <c r="B40" s="230">
        <v>3</v>
      </c>
      <c r="C40" s="60" t="str">
        <f>IF(A40="","",VLOOKUP(A40,'[1]女子D集計'!$E$15:$L$201,2,0))</f>
        <v>甲斐　優季</v>
      </c>
      <c r="D40" s="60" t="s">
        <v>7</v>
      </c>
      <c r="E40" s="61" t="str">
        <f>IF(A40="","",VLOOKUP(A40,'[1]女子D集計'!$E$15:$L$201,4,0))</f>
        <v>ライジングサン</v>
      </c>
      <c r="F40" s="62" t="s">
        <v>8</v>
      </c>
      <c r="G40" s="23">
        <v>2</v>
      </c>
      <c r="H40" s="63">
        <v>6</v>
      </c>
      <c r="I40" s="23">
        <v>7</v>
      </c>
      <c r="J40" s="64">
        <v>6</v>
      </c>
      <c r="K40" s="259"/>
      <c r="L40" s="260"/>
      <c r="M40" s="263">
        <v>1</v>
      </c>
      <c r="N40" s="264"/>
      <c r="O40" s="252"/>
      <c r="P40" s="254">
        <v>2</v>
      </c>
    </row>
    <row r="41" spans="1:16" ht="14.25">
      <c r="A41" s="229"/>
      <c r="B41" s="230"/>
      <c r="C41" s="65" t="str">
        <f>IF(A40="","",VLOOKUP(A40,'[1]女子D集計'!$E$15:$L$201,3,0))</f>
        <v>渡部　李香</v>
      </c>
      <c r="D41" s="65" t="s">
        <v>7</v>
      </c>
      <c r="E41" s="66" t="str">
        <f>IF(A40="","",VLOOKUP(A40,'[1]女子D集計'!$E$15:$L$201,5,0))</f>
        <v>小林JRテニス</v>
      </c>
      <c r="F41" s="67" t="s">
        <v>8</v>
      </c>
      <c r="G41" s="68"/>
      <c r="H41" s="69"/>
      <c r="I41" s="68"/>
      <c r="J41" s="70">
        <v>4</v>
      </c>
      <c r="K41" s="261"/>
      <c r="L41" s="262"/>
      <c r="M41" s="265"/>
      <c r="N41" s="266"/>
      <c r="O41" s="253"/>
      <c r="P41" s="255"/>
    </row>
  </sheetData>
  <mergeCells count="104">
    <mergeCell ref="A36:A37"/>
    <mergeCell ref="A38:A39"/>
    <mergeCell ref="A40:A41"/>
    <mergeCell ref="O20:O21"/>
    <mergeCell ref="A20:A21"/>
    <mergeCell ref="B20:B21"/>
    <mergeCell ref="K20:L21"/>
    <mergeCell ref="M20:N21"/>
    <mergeCell ref="M24:N24"/>
    <mergeCell ref="D35:F35"/>
    <mergeCell ref="A9:A10"/>
    <mergeCell ref="B9:B10"/>
    <mergeCell ref="A11:A12"/>
    <mergeCell ref="B11:B12"/>
    <mergeCell ref="M4:N4"/>
    <mergeCell ref="A5:A6"/>
    <mergeCell ref="B5:B6"/>
    <mergeCell ref="G5:H6"/>
    <mergeCell ref="D4:F4"/>
    <mergeCell ref="G4:H4"/>
    <mergeCell ref="I4:J4"/>
    <mergeCell ref="K4:L4"/>
    <mergeCell ref="O5:O6"/>
    <mergeCell ref="P5:P6"/>
    <mergeCell ref="Q5:Q6"/>
    <mergeCell ref="A7:A8"/>
    <mergeCell ref="B7:B8"/>
    <mergeCell ref="I7:J8"/>
    <mergeCell ref="O7:O8"/>
    <mergeCell ref="P7:P8"/>
    <mergeCell ref="Q7:Q8"/>
    <mergeCell ref="K9:L10"/>
    <mergeCell ref="O9:O10"/>
    <mergeCell ref="P9:P10"/>
    <mergeCell ref="Q9:Q10"/>
    <mergeCell ref="P11:P12"/>
    <mergeCell ref="Q11:Q12"/>
    <mergeCell ref="D15:F15"/>
    <mergeCell ref="G15:H15"/>
    <mergeCell ref="I15:J15"/>
    <mergeCell ref="K15:L15"/>
    <mergeCell ref="M15:N15"/>
    <mergeCell ref="M11:N12"/>
    <mergeCell ref="B16:B17"/>
    <mergeCell ref="G16:H17"/>
    <mergeCell ref="M16:N17"/>
    <mergeCell ref="O11:O12"/>
    <mergeCell ref="P20:P21"/>
    <mergeCell ref="O16:O17"/>
    <mergeCell ref="P16:P17"/>
    <mergeCell ref="A18:A19"/>
    <mergeCell ref="B18:B19"/>
    <mergeCell ref="I18:J19"/>
    <mergeCell ref="M18:N19"/>
    <mergeCell ref="O18:O19"/>
    <mergeCell ref="P18:P19"/>
    <mergeCell ref="A16:A17"/>
    <mergeCell ref="G35:H35"/>
    <mergeCell ref="I35:J35"/>
    <mergeCell ref="K35:L35"/>
    <mergeCell ref="M35:N35"/>
    <mergeCell ref="D24:F24"/>
    <mergeCell ref="G24:H24"/>
    <mergeCell ref="I24:J24"/>
    <mergeCell ref="K24:L24"/>
    <mergeCell ref="O25:O26"/>
    <mergeCell ref="O38:O39"/>
    <mergeCell ref="P38:P39"/>
    <mergeCell ref="M38:N39"/>
    <mergeCell ref="M36:N37"/>
    <mergeCell ref="O36:O37"/>
    <mergeCell ref="P36:P37"/>
    <mergeCell ref="P25:P26"/>
    <mergeCell ref="P29:P30"/>
    <mergeCell ref="Q25:Q26"/>
    <mergeCell ref="A27:A28"/>
    <mergeCell ref="B27:B28"/>
    <mergeCell ref="I27:J28"/>
    <mergeCell ref="O27:O28"/>
    <mergeCell ref="P27:P28"/>
    <mergeCell ref="Q27:Q28"/>
    <mergeCell ref="A25:A26"/>
    <mergeCell ref="B25:B26"/>
    <mergeCell ref="G25:H26"/>
    <mergeCell ref="A29:A30"/>
    <mergeCell ref="B29:B30"/>
    <mergeCell ref="K29:L30"/>
    <mergeCell ref="O29:O30"/>
    <mergeCell ref="A31:A32"/>
    <mergeCell ref="B31:B32"/>
    <mergeCell ref="M31:N32"/>
    <mergeCell ref="O31:O32"/>
    <mergeCell ref="Q29:Q30"/>
    <mergeCell ref="P31:P32"/>
    <mergeCell ref="Q31:Q32"/>
    <mergeCell ref="P40:P41"/>
    <mergeCell ref="B40:B41"/>
    <mergeCell ref="K40:L41"/>
    <mergeCell ref="B38:B39"/>
    <mergeCell ref="B36:B37"/>
    <mergeCell ref="M40:N41"/>
    <mergeCell ref="O40:O41"/>
    <mergeCell ref="G36:H37"/>
    <mergeCell ref="I38:J39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&amp;Lジュニアサーキット宮崎大会&amp;R平成17年12月10日11日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81"/>
  <sheetViews>
    <sheetView view="pageBreakPreview" zoomScaleSheetLayoutView="100" workbookViewId="0" topLeftCell="A43">
      <selection activeCell="L72" sqref="L72"/>
    </sheetView>
  </sheetViews>
  <sheetFormatPr defaultColWidth="8.796875" defaultRowHeight="15"/>
  <cols>
    <col min="1" max="1" width="4.19921875" style="2" bestFit="1" customWidth="1"/>
    <col min="2" max="2" width="1.69921875" style="2" customWidth="1"/>
    <col min="3" max="4" width="7.19921875" style="50" customWidth="1"/>
    <col min="5" max="5" width="4.59765625" style="72" customWidth="1"/>
    <col min="6" max="7" width="5.19921875" style="72" customWidth="1"/>
    <col min="8" max="10" width="4.59765625" style="2" customWidth="1"/>
    <col min="11" max="11" width="9.09765625" style="2" customWidth="1"/>
  </cols>
  <sheetData>
    <row r="1" ht="14.25">
      <c r="B1" s="2" t="s">
        <v>33</v>
      </c>
    </row>
    <row r="3" spans="2:10" ht="14.25">
      <c r="B3" s="49"/>
      <c r="C3" s="51"/>
      <c r="D3" s="52" t="s">
        <v>111</v>
      </c>
      <c r="E3" s="73">
        <v>1</v>
      </c>
      <c r="F3" s="74">
        <v>2</v>
      </c>
      <c r="G3" s="74">
        <v>3</v>
      </c>
      <c r="H3" s="46" t="s">
        <v>31</v>
      </c>
      <c r="I3" s="46" t="s">
        <v>112</v>
      </c>
      <c r="J3" s="46" t="s">
        <v>32</v>
      </c>
    </row>
    <row r="4" spans="2:10" ht="14.25">
      <c r="B4" s="53">
        <v>1</v>
      </c>
      <c r="C4" s="54" t="s">
        <v>197</v>
      </c>
      <c r="D4" s="54" t="s">
        <v>198</v>
      </c>
      <c r="E4" s="75"/>
      <c r="F4" s="74">
        <v>61</v>
      </c>
      <c r="G4" s="74" t="s">
        <v>525</v>
      </c>
      <c r="H4" s="46">
        <v>2</v>
      </c>
      <c r="I4" s="46"/>
      <c r="J4" s="46">
        <v>1</v>
      </c>
    </row>
    <row r="5" spans="2:10" ht="14.25">
      <c r="B5" s="53">
        <v>2</v>
      </c>
      <c r="C5" s="54" t="s">
        <v>199</v>
      </c>
      <c r="D5" s="54" t="s">
        <v>200</v>
      </c>
      <c r="E5" s="74" t="s">
        <v>529</v>
      </c>
      <c r="F5" s="75"/>
      <c r="G5" s="74" t="s">
        <v>532</v>
      </c>
      <c r="H5" s="46">
        <v>0</v>
      </c>
      <c r="I5" s="46"/>
      <c r="J5" s="46">
        <v>3</v>
      </c>
    </row>
    <row r="6" spans="2:10" ht="14.25">
      <c r="B6" s="53">
        <v>3</v>
      </c>
      <c r="C6" s="54" t="s">
        <v>201</v>
      </c>
      <c r="D6" s="54" t="s">
        <v>119</v>
      </c>
      <c r="E6" s="74" t="s">
        <v>522</v>
      </c>
      <c r="F6" s="74" t="s">
        <v>531</v>
      </c>
      <c r="G6" s="75"/>
      <c r="H6" s="46">
        <v>1</v>
      </c>
      <c r="I6" s="46"/>
      <c r="J6" s="46">
        <v>2</v>
      </c>
    </row>
    <row r="8" spans="2:10" ht="14.25">
      <c r="B8" s="49"/>
      <c r="C8" s="51"/>
      <c r="D8" s="52" t="s">
        <v>120</v>
      </c>
      <c r="E8" s="73">
        <v>1</v>
      </c>
      <c r="F8" s="74">
        <v>2</v>
      </c>
      <c r="G8" s="74">
        <v>3</v>
      </c>
      <c r="H8" s="46" t="s">
        <v>31</v>
      </c>
      <c r="I8" s="46" t="s">
        <v>112</v>
      </c>
      <c r="J8" s="46" t="s">
        <v>32</v>
      </c>
    </row>
    <row r="9" spans="2:10" ht="14.25">
      <c r="B9" s="53">
        <v>1</v>
      </c>
      <c r="C9" s="54" t="s">
        <v>202</v>
      </c>
      <c r="D9" s="54" t="s">
        <v>203</v>
      </c>
      <c r="E9" s="75"/>
      <c r="F9" s="74" t="s">
        <v>528</v>
      </c>
      <c r="G9" s="74" t="s">
        <v>533</v>
      </c>
      <c r="H9" s="46">
        <v>2</v>
      </c>
      <c r="I9" s="46"/>
      <c r="J9" s="46">
        <v>1</v>
      </c>
    </row>
    <row r="10" spans="2:10" ht="14.25">
      <c r="B10" s="53">
        <v>2</v>
      </c>
      <c r="C10" s="54" t="s">
        <v>204</v>
      </c>
      <c r="D10" s="54" t="s">
        <v>119</v>
      </c>
      <c r="E10" s="74" t="s">
        <v>530</v>
      </c>
      <c r="F10" s="75"/>
      <c r="G10" s="74" t="s">
        <v>578</v>
      </c>
      <c r="H10" s="46">
        <v>1</v>
      </c>
      <c r="I10" s="46"/>
      <c r="J10" s="46">
        <v>2</v>
      </c>
    </row>
    <row r="11" spans="2:10" ht="14.25">
      <c r="B11" s="53">
        <v>3</v>
      </c>
      <c r="C11" s="54" t="s">
        <v>205</v>
      </c>
      <c r="D11" s="54" t="s">
        <v>206</v>
      </c>
      <c r="E11" s="74" t="s">
        <v>534</v>
      </c>
      <c r="F11" s="74" t="s">
        <v>579</v>
      </c>
      <c r="G11" s="75"/>
      <c r="H11" s="46">
        <v>0</v>
      </c>
      <c r="I11" s="46"/>
      <c r="J11" s="46">
        <v>3</v>
      </c>
    </row>
    <row r="13" spans="2:10" ht="14.25">
      <c r="B13" s="49"/>
      <c r="C13" s="51"/>
      <c r="D13" s="52" t="s">
        <v>125</v>
      </c>
      <c r="E13" s="73">
        <v>1</v>
      </c>
      <c r="F13" s="74">
        <v>2</v>
      </c>
      <c r="G13" s="74">
        <v>3</v>
      </c>
      <c r="H13" s="46" t="s">
        <v>31</v>
      </c>
      <c r="I13" s="46" t="s">
        <v>112</v>
      </c>
      <c r="J13" s="46" t="s">
        <v>32</v>
      </c>
    </row>
    <row r="14" spans="2:10" ht="14.25">
      <c r="B14" s="53">
        <v>1</v>
      </c>
      <c r="C14" s="54" t="s">
        <v>207</v>
      </c>
      <c r="D14" s="54" t="s">
        <v>200</v>
      </c>
      <c r="E14" s="75"/>
      <c r="F14" s="74" t="s">
        <v>526</v>
      </c>
      <c r="G14" s="74" t="s">
        <v>528</v>
      </c>
      <c r="H14" s="46">
        <v>2</v>
      </c>
      <c r="I14" s="46"/>
      <c r="J14" s="46">
        <v>1</v>
      </c>
    </row>
    <row r="15" spans="2:10" ht="14.25">
      <c r="B15" s="53">
        <v>2</v>
      </c>
      <c r="C15" s="54" t="s">
        <v>208</v>
      </c>
      <c r="D15" s="54" t="s">
        <v>119</v>
      </c>
      <c r="E15" s="74" t="s">
        <v>529</v>
      </c>
      <c r="F15" s="75"/>
      <c r="G15" s="74" t="s">
        <v>529</v>
      </c>
      <c r="H15" s="46">
        <v>0</v>
      </c>
      <c r="I15" s="46"/>
      <c r="J15" s="46">
        <v>3</v>
      </c>
    </row>
    <row r="16" spans="2:10" ht="14.25">
      <c r="B16" s="53">
        <v>3</v>
      </c>
      <c r="C16" s="54" t="s">
        <v>209</v>
      </c>
      <c r="D16" s="54" t="s">
        <v>210</v>
      </c>
      <c r="E16" s="74" t="s">
        <v>530</v>
      </c>
      <c r="F16" s="74" t="s">
        <v>526</v>
      </c>
      <c r="G16" s="75"/>
      <c r="H16" s="46">
        <v>1</v>
      </c>
      <c r="I16" s="46"/>
      <c r="J16" s="46">
        <v>2</v>
      </c>
    </row>
    <row r="17" spans="2:10" ht="14.25">
      <c r="B17" s="25"/>
      <c r="C17" s="22"/>
      <c r="D17" s="22"/>
      <c r="E17" s="76"/>
      <c r="F17" s="76"/>
      <c r="G17" s="77"/>
      <c r="H17" s="21"/>
      <c r="I17" s="21"/>
      <c r="J17" s="21"/>
    </row>
    <row r="18" spans="2:10" ht="14.25">
      <c r="B18" s="49"/>
      <c r="C18" s="51"/>
      <c r="D18" s="52" t="s">
        <v>131</v>
      </c>
      <c r="E18" s="73">
        <v>1</v>
      </c>
      <c r="F18" s="74">
        <v>2</v>
      </c>
      <c r="G18" s="74">
        <v>3</v>
      </c>
      <c r="H18" s="46" t="s">
        <v>31</v>
      </c>
      <c r="I18" s="46" t="s">
        <v>112</v>
      </c>
      <c r="J18" s="46" t="s">
        <v>32</v>
      </c>
    </row>
    <row r="19" spans="2:10" ht="14.25">
      <c r="B19" s="53">
        <v>1</v>
      </c>
      <c r="C19" s="54" t="s">
        <v>211</v>
      </c>
      <c r="D19" s="54" t="s">
        <v>212</v>
      </c>
      <c r="E19" s="75"/>
      <c r="F19" s="74" t="s">
        <v>525</v>
      </c>
      <c r="G19" s="74" t="s">
        <v>525</v>
      </c>
      <c r="H19" s="46">
        <v>2</v>
      </c>
      <c r="I19" s="46"/>
      <c r="J19" s="46">
        <v>1</v>
      </c>
    </row>
    <row r="20" spans="2:10" ht="14.25">
      <c r="B20" s="53">
        <v>2</v>
      </c>
      <c r="C20" s="54" t="s">
        <v>213</v>
      </c>
      <c r="D20" s="54" t="s">
        <v>214</v>
      </c>
      <c r="E20" s="74" t="s">
        <v>522</v>
      </c>
      <c r="F20" s="75"/>
      <c r="G20" s="74" t="s">
        <v>529</v>
      </c>
      <c r="H20" s="46">
        <v>0</v>
      </c>
      <c r="I20" s="46"/>
      <c r="J20" s="46">
        <v>3</v>
      </c>
    </row>
    <row r="21" spans="2:10" ht="14.25">
      <c r="B21" s="53">
        <v>3</v>
      </c>
      <c r="C21" s="54" t="s">
        <v>215</v>
      </c>
      <c r="D21" s="54" t="s">
        <v>216</v>
      </c>
      <c r="E21" s="74" t="s">
        <v>522</v>
      </c>
      <c r="F21" s="74" t="s">
        <v>526</v>
      </c>
      <c r="G21" s="75"/>
      <c r="H21" s="46">
        <v>1</v>
      </c>
      <c r="I21" s="46"/>
      <c r="J21" s="46">
        <v>2</v>
      </c>
    </row>
    <row r="22" spans="2:10" ht="14.25">
      <c r="B22" s="25"/>
      <c r="C22" s="22"/>
      <c r="D22" s="22"/>
      <c r="E22" s="76"/>
      <c r="F22" s="76"/>
      <c r="G22" s="77"/>
      <c r="H22" s="21"/>
      <c r="I22" s="21"/>
      <c r="J22" s="21"/>
    </row>
    <row r="23" spans="2:10" ht="14.25">
      <c r="B23" s="49"/>
      <c r="C23" s="51"/>
      <c r="D23" s="52" t="s">
        <v>217</v>
      </c>
      <c r="E23" s="73">
        <v>1</v>
      </c>
      <c r="F23" s="74">
        <v>2</v>
      </c>
      <c r="G23" s="74">
        <v>3</v>
      </c>
      <c r="H23" s="46" t="s">
        <v>31</v>
      </c>
      <c r="I23" s="46" t="s">
        <v>112</v>
      </c>
      <c r="J23" s="46" t="s">
        <v>32</v>
      </c>
    </row>
    <row r="24" spans="2:10" ht="14.25">
      <c r="B24" s="53">
        <v>1</v>
      </c>
      <c r="C24" s="54" t="s">
        <v>218</v>
      </c>
      <c r="D24" s="54" t="s">
        <v>219</v>
      </c>
      <c r="E24" s="75"/>
      <c r="F24" s="74" t="s">
        <v>525</v>
      </c>
      <c r="G24" s="74" t="s">
        <v>525</v>
      </c>
      <c r="H24" s="46">
        <v>2</v>
      </c>
      <c r="I24" s="46"/>
      <c r="J24" s="46">
        <v>1</v>
      </c>
    </row>
    <row r="25" spans="2:10" ht="14.25">
      <c r="B25" s="53">
        <v>2</v>
      </c>
      <c r="C25" s="54" t="s">
        <v>220</v>
      </c>
      <c r="D25" s="54" t="s">
        <v>221</v>
      </c>
      <c r="E25" s="74" t="s">
        <v>522</v>
      </c>
      <c r="F25" s="75"/>
      <c r="G25" s="74" t="s">
        <v>522</v>
      </c>
      <c r="H25" s="46">
        <v>0</v>
      </c>
      <c r="I25" s="46"/>
      <c r="J25" s="46">
        <v>3</v>
      </c>
    </row>
    <row r="26" spans="2:10" ht="14.25">
      <c r="B26" s="53">
        <v>3</v>
      </c>
      <c r="C26" s="54" t="s">
        <v>222</v>
      </c>
      <c r="D26" s="54" t="s">
        <v>223</v>
      </c>
      <c r="E26" s="74" t="s">
        <v>522</v>
      </c>
      <c r="F26" s="74" t="s">
        <v>525</v>
      </c>
      <c r="G26" s="75"/>
      <c r="H26" s="46">
        <v>1</v>
      </c>
      <c r="I26" s="46"/>
      <c r="J26" s="46">
        <v>2</v>
      </c>
    </row>
    <row r="28" spans="2:10" ht="14.25">
      <c r="B28" s="49"/>
      <c r="C28" s="51"/>
      <c r="D28" s="52" t="s">
        <v>224</v>
      </c>
      <c r="E28" s="73">
        <v>1</v>
      </c>
      <c r="F28" s="74">
        <v>2</v>
      </c>
      <c r="G28" s="74">
        <v>3</v>
      </c>
      <c r="H28" s="46" t="s">
        <v>31</v>
      </c>
      <c r="I28" s="46" t="s">
        <v>112</v>
      </c>
      <c r="J28" s="46" t="s">
        <v>32</v>
      </c>
    </row>
    <row r="29" spans="2:10" ht="14.25">
      <c r="B29" s="53">
        <v>1</v>
      </c>
      <c r="C29" s="54" t="s">
        <v>225</v>
      </c>
      <c r="D29" s="54" t="s">
        <v>214</v>
      </c>
      <c r="E29" s="75"/>
      <c r="F29" s="74" t="s">
        <v>533</v>
      </c>
      <c r="G29" s="74" t="s">
        <v>531</v>
      </c>
      <c r="H29" s="46">
        <v>2</v>
      </c>
      <c r="I29" s="46"/>
      <c r="J29" s="46">
        <v>1</v>
      </c>
    </row>
    <row r="30" spans="2:10" ht="14.25">
      <c r="B30" s="53">
        <v>2</v>
      </c>
      <c r="C30" s="54" t="s">
        <v>226</v>
      </c>
      <c r="D30" s="54" t="s">
        <v>223</v>
      </c>
      <c r="E30" s="74" t="s">
        <v>534</v>
      </c>
      <c r="F30" s="75"/>
      <c r="G30" s="74" t="s">
        <v>529</v>
      </c>
      <c r="H30" s="46">
        <v>0</v>
      </c>
      <c r="I30" s="46"/>
      <c r="J30" s="46">
        <v>3</v>
      </c>
    </row>
    <row r="31" spans="2:10" ht="14.25">
      <c r="B31" s="53">
        <v>3</v>
      </c>
      <c r="C31" s="54" t="s">
        <v>227</v>
      </c>
      <c r="D31" s="54" t="s">
        <v>122</v>
      </c>
      <c r="E31" s="74" t="s">
        <v>532</v>
      </c>
      <c r="F31" s="74" t="s">
        <v>526</v>
      </c>
      <c r="G31" s="75"/>
      <c r="H31" s="46">
        <v>1</v>
      </c>
      <c r="I31" s="46"/>
      <c r="J31" s="46">
        <v>2</v>
      </c>
    </row>
    <row r="32" ht="14.25">
      <c r="B32" s="25"/>
    </row>
    <row r="33" spans="2:10" ht="14.25">
      <c r="B33" s="49"/>
      <c r="C33" s="51"/>
      <c r="D33" s="52" t="s">
        <v>228</v>
      </c>
      <c r="E33" s="73">
        <v>1</v>
      </c>
      <c r="F33" s="74">
        <v>2</v>
      </c>
      <c r="G33" s="74">
        <v>3</v>
      </c>
      <c r="H33" s="46" t="s">
        <v>31</v>
      </c>
      <c r="I33" s="46" t="s">
        <v>112</v>
      </c>
      <c r="J33" s="46" t="s">
        <v>32</v>
      </c>
    </row>
    <row r="34" spans="2:10" ht="14.25">
      <c r="B34" s="53">
        <v>1</v>
      </c>
      <c r="C34" s="54" t="s">
        <v>229</v>
      </c>
      <c r="D34" s="54" t="s">
        <v>198</v>
      </c>
      <c r="E34" s="75"/>
      <c r="F34" s="74" t="s">
        <v>526</v>
      </c>
      <c r="G34" s="74" t="s">
        <v>533</v>
      </c>
      <c r="H34" s="46">
        <v>2</v>
      </c>
      <c r="I34" s="46"/>
      <c r="J34" s="46">
        <v>1</v>
      </c>
    </row>
    <row r="35" spans="2:10" ht="14.25">
      <c r="B35" s="53">
        <v>2</v>
      </c>
      <c r="C35" s="54" t="s">
        <v>230</v>
      </c>
      <c r="D35" s="54" t="s">
        <v>119</v>
      </c>
      <c r="E35" s="74" t="s">
        <v>529</v>
      </c>
      <c r="F35" s="75"/>
      <c r="G35" s="74" t="s">
        <v>532</v>
      </c>
      <c r="H35" s="46">
        <v>0</v>
      </c>
      <c r="I35" s="46"/>
      <c r="J35" s="46">
        <v>3</v>
      </c>
    </row>
    <row r="36" spans="2:10" ht="14.25">
      <c r="B36" s="53">
        <v>3</v>
      </c>
      <c r="C36" s="54" t="s">
        <v>231</v>
      </c>
      <c r="D36" s="54" t="s">
        <v>214</v>
      </c>
      <c r="E36" s="74" t="s">
        <v>534</v>
      </c>
      <c r="F36" s="74" t="s">
        <v>531</v>
      </c>
      <c r="G36" s="75"/>
      <c r="H36" s="46">
        <v>1</v>
      </c>
      <c r="I36" s="46"/>
      <c r="J36" s="46">
        <v>2</v>
      </c>
    </row>
    <row r="37" ht="14.25">
      <c r="B37" s="25"/>
    </row>
    <row r="38" spans="2:10" ht="14.25">
      <c r="B38" s="49"/>
      <c r="C38" s="51"/>
      <c r="D38" s="52" t="s">
        <v>232</v>
      </c>
      <c r="E38" s="73">
        <v>1</v>
      </c>
      <c r="F38" s="74">
        <v>2</v>
      </c>
      <c r="G38" s="74">
        <v>3</v>
      </c>
      <c r="H38" s="46" t="s">
        <v>31</v>
      </c>
      <c r="I38" s="46" t="s">
        <v>112</v>
      </c>
      <c r="J38" s="46" t="s">
        <v>32</v>
      </c>
    </row>
    <row r="39" spans="2:10" ht="14.25">
      <c r="B39" s="53">
        <v>1</v>
      </c>
      <c r="C39" s="54" t="s">
        <v>233</v>
      </c>
      <c r="D39" s="54" t="s">
        <v>198</v>
      </c>
      <c r="E39" s="75"/>
      <c r="F39" s="74" t="s">
        <v>525</v>
      </c>
      <c r="G39" s="74" t="s">
        <v>525</v>
      </c>
      <c r="H39" s="46">
        <v>2</v>
      </c>
      <c r="I39" s="46"/>
      <c r="J39" s="46">
        <v>1</v>
      </c>
    </row>
    <row r="40" spans="2:10" ht="14.25">
      <c r="B40" s="53">
        <v>2</v>
      </c>
      <c r="C40" s="54" t="s">
        <v>234</v>
      </c>
      <c r="D40" s="54" t="s">
        <v>119</v>
      </c>
      <c r="E40" s="74" t="s">
        <v>522</v>
      </c>
      <c r="F40" s="75"/>
      <c r="G40" s="74" t="s">
        <v>533</v>
      </c>
      <c r="H40" s="46">
        <v>1</v>
      </c>
      <c r="I40" s="46"/>
      <c r="J40" s="46">
        <v>2</v>
      </c>
    </row>
    <row r="41" spans="2:10" ht="14.25">
      <c r="B41" s="53">
        <v>3</v>
      </c>
      <c r="C41" s="54" t="s">
        <v>235</v>
      </c>
      <c r="D41" s="54" t="s">
        <v>214</v>
      </c>
      <c r="E41" s="74" t="s">
        <v>522</v>
      </c>
      <c r="F41" s="74" t="s">
        <v>534</v>
      </c>
      <c r="G41" s="75"/>
      <c r="H41" s="46">
        <v>0</v>
      </c>
      <c r="I41" s="46"/>
      <c r="J41" s="46">
        <v>3</v>
      </c>
    </row>
    <row r="42" ht="14.25">
      <c r="B42" s="25"/>
    </row>
    <row r="43" spans="2:10" ht="14.25">
      <c r="B43" s="49"/>
      <c r="C43" s="51"/>
      <c r="D43" s="52" t="s">
        <v>236</v>
      </c>
      <c r="E43" s="73">
        <v>1</v>
      </c>
      <c r="F43" s="74">
        <v>2</v>
      </c>
      <c r="G43" s="74">
        <v>3</v>
      </c>
      <c r="H43" s="46" t="s">
        <v>31</v>
      </c>
      <c r="I43" s="46" t="s">
        <v>112</v>
      </c>
      <c r="J43" s="46" t="s">
        <v>32</v>
      </c>
    </row>
    <row r="44" spans="2:10" ht="14.25">
      <c r="B44" s="53">
        <v>1</v>
      </c>
      <c r="C44" s="54" t="s">
        <v>237</v>
      </c>
      <c r="D44" s="54" t="s">
        <v>214</v>
      </c>
      <c r="E44" s="75"/>
      <c r="F44" s="74" t="s">
        <v>533</v>
      </c>
      <c r="G44" s="74" t="s">
        <v>525</v>
      </c>
      <c r="H44" s="46">
        <v>2</v>
      </c>
      <c r="I44" s="46"/>
      <c r="J44" s="46">
        <v>1</v>
      </c>
    </row>
    <row r="45" spans="2:10" ht="14.25">
      <c r="B45" s="53">
        <v>2</v>
      </c>
      <c r="C45" s="54" t="s">
        <v>238</v>
      </c>
      <c r="D45" s="54" t="s">
        <v>206</v>
      </c>
      <c r="E45" s="74" t="s">
        <v>534</v>
      </c>
      <c r="F45" s="75"/>
      <c r="G45" s="74" t="s">
        <v>526</v>
      </c>
      <c r="H45" s="46">
        <v>1</v>
      </c>
      <c r="I45" s="46"/>
      <c r="J45" s="46">
        <v>2</v>
      </c>
    </row>
    <row r="46" spans="2:10" ht="14.25">
      <c r="B46" s="53">
        <v>3</v>
      </c>
      <c r="C46" s="54" t="s">
        <v>239</v>
      </c>
      <c r="D46" s="54" t="s">
        <v>223</v>
      </c>
      <c r="E46" s="74" t="s">
        <v>522</v>
      </c>
      <c r="F46" s="74" t="s">
        <v>529</v>
      </c>
      <c r="G46" s="75"/>
      <c r="H46" s="46">
        <v>0</v>
      </c>
      <c r="I46" s="46"/>
      <c r="J46" s="46">
        <v>3</v>
      </c>
    </row>
    <row r="47" ht="14.25">
      <c r="B47" s="25"/>
    </row>
    <row r="48" spans="2:10" ht="14.25">
      <c r="B48" s="49"/>
      <c r="C48" s="51"/>
      <c r="D48" s="52" t="s">
        <v>240</v>
      </c>
      <c r="E48" s="73">
        <v>1</v>
      </c>
      <c r="F48" s="74">
        <v>2</v>
      </c>
      <c r="G48" s="74">
        <v>3</v>
      </c>
      <c r="H48" s="46" t="s">
        <v>31</v>
      </c>
      <c r="I48" s="46" t="s">
        <v>112</v>
      </c>
      <c r="J48" s="46" t="s">
        <v>32</v>
      </c>
    </row>
    <row r="49" spans="2:10" ht="14.25">
      <c r="B49" s="53">
        <v>1</v>
      </c>
      <c r="C49" s="54" t="s">
        <v>241</v>
      </c>
      <c r="D49" s="54" t="s">
        <v>219</v>
      </c>
      <c r="E49" s="75"/>
      <c r="F49" s="74" t="s">
        <v>528</v>
      </c>
      <c r="G49" s="74" t="s">
        <v>525</v>
      </c>
      <c r="H49" s="46">
        <v>2</v>
      </c>
      <c r="I49" s="46"/>
      <c r="J49" s="46">
        <v>1</v>
      </c>
    </row>
    <row r="50" spans="2:10" ht="14.25">
      <c r="B50" s="53">
        <v>2</v>
      </c>
      <c r="C50" s="54" t="s">
        <v>242</v>
      </c>
      <c r="D50" s="54" t="s">
        <v>119</v>
      </c>
      <c r="E50" s="74" t="s">
        <v>530</v>
      </c>
      <c r="F50" s="75"/>
      <c r="G50" s="74" t="s">
        <v>526</v>
      </c>
      <c r="H50" s="46">
        <v>1</v>
      </c>
      <c r="I50" s="46"/>
      <c r="J50" s="46">
        <v>2</v>
      </c>
    </row>
    <row r="51" spans="2:10" ht="14.25">
      <c r="B51" s="53">
        <v>3</v>
      </c>
      <c r="C51" s="54" t="s">
        <v>243</v>
      </c>
      <c r="D51" s="54" t="s">
        <v>244</v>
      </c>
      <c r="E51" s="74" t="s">
        <v>522</v>
      </c>
      <c r="F51" s="74" t="s">
        <v>529</v>
      </c>
      <c r="G51" s="75"/>
      <c r="H51" s="46">
        <v>0</v>
      </c>
      <c r="I51" s="46"/>
      <c r="J51" s="46">
        <v>3</v>
      </c>
    </row>
    <row r="52" ht="14.25">
      <c r="B52" s="25"/>
    </row>
    <row r="53" spans="2:10" ht="14.25">
      <c r="B53" s="49"/>
      <c r="C53" s="51"/>
      <c r="D53" s="52" t="s">
        <v>245</v>
      </c>
      <c r="E53" s="73">
        <v>1</v>
      </c>
      <c r="F53" s="74">
        <v>2</v>
      </c>
      <c r="G53" s="74">
        <v>3</v>
      </c>
      <c r="H53" s="46" t="s">
        <v>31</v>
      </c>
      <c r="I53" s="46" t="s">
        <v>112</v>
      </c>
      <c r="J53" s="46" t="s">
        <v>32</v>
      </c>
    </row>
    <row r="54" spans="2:10" ht="14.25">
      <c r="B54" s="53">
        <v>1</v>
      </c>
      <c r="C54" s="54" t="s">
        <v>246</v>
      </c>
      <c r="D54" s="54" t="s">
        <v>133</v>
      </c>
      <c r="E54" s="75"/>
      <c r="F54" s="74" t="s">
        <v>526</v>
      </c>
      <c r="G54" s="74" t="s">
        <v>525</v>
      </c>
      <c r="H54" s="46">
        <v>2</v>
      </c>
      <c r="I54" s="46"/>
      <c r="J54" s="46">
        <v>1</v>
      </c>
    </row>
    <row r="55" spans="2:10" ht="14.25">
      <c r="B55" s="53">
        <v>2</v>
      </c>
      <c r="C55" s="54" t="s">
        <v>247</v>
      </c>
      <c r="D55" s="54" t="s">
        <v>219</v>
      </c>
      <c r="E55" s="74" t="s">
        <v>529</v>
      </c>
      <c r="F55" s="75"/>
      <c r="G55" s="74" t="s">
        <v>528</v>
      </c>
      <c r="H55" s="46">
        <v>1</v>
      </c>
      <c r="I55" s="46"/>
      <c r="J55" s="46">
        <v>2</v>
      </c>
    </row>
    <row r="56" spans="2:10" ht="14.25">
      <c r="B56" s="53">
        <v>3</v>
      </c>
      <c r="C56" s="54" t="s">
        <v>248</v>
      </c>
      <c r="D56" s="54" t="s">
        <v>221</v>
      </c>
      <c r="E56" s="74" t="s">
        <v>522</v>
      </c>
      <c r="F56" s="74" t="s">
        <v>530</v>
      </c>
      <c r="G56" s="75"/>
      <c r="H56" s="46">
        <v>0</v>
      </c>
      <c r="I56" s="46"/>
      <c r="J56" s="46">
        <v>3</v>
      </c>
    </row>
    <row r="57" ht="14.25">
      <c r="B57" s="25"/>
    </row>
    <row r="58" spans="2:11" ht="14.25">
      <c r="B58" s="49"/>
      <c r="C58" s="51"/>
      <c r="D58" s="52" t="s">
        <v>249</v>
      </c>
      <c r="E58" s="74" t="s">
        <v>539</v>
      </c>
      <c r="F58" s="74" t="s">
        <v>537</v>
      </c>
      <c r="G58" s="46" t="s">
        <v>31</v>
      </c>
      <c r="H58" s="46" t="s">
        <v>112</v>
      </c>
      <c r="I58" s="46" t="s">
        <v>32</v>
      </c>
      <c r="K58"/>
    </row>
    <row r="59" spans="2:11" ht="28.5">
      <c r="B59" s="137">
        <v>1</v>
      </c>
      <c r="C59" s="136" t="s">
        <v>251</v>
      </c>
      <c r="D59" s="136" t="s">
        <v>119</v>
      </c>
      <c r="E59" s="75"/>
      <c r="F59" s="135" t="s">
        <v>555</v>
      </c>
      <c r="G59" s="46">
        <v>0</v>
      </c>
      <c r="H59" s="46"/>
      <c r="I59" s="46">
        <v>2</v>
      </c>
      <c r="K59"/>
    </row>
    <row r="60" spans="2:11" ht="28.5">
      <c r="B60" s="137">
        <v>2</v>
      </c>
      <c r="C60" s="136" t="s">
        <v>252</v>
      </c>
      <c r="D60" s="136" t="s">
        <v>253</v>
      </c>
      <c r="E60" s="135" t="s">
        <v>556</v>
      </c>
      <c r="F60" s="75"/>
      <c r="G60" s="46">
        <v>2</v>
      </c>
      <c r="H60" s="46"/>
      <c r="I60" s="46">
        <v>1</v>
      </c>
      <c r="K60"/>
    </row>
    <row r="61" ht="14.25">
      <c r="B61" s="25"/>
    </row>
    <row r="62" spans="2:10" ht="14.25">
      <c r="B62" s="49"/>
      <c r="C62" s="51"/>
      <c r="D62" s="52" t="s">
        <v>254</v>
      </c>
      <c r="E62" s="73">
        <v>1</v>
      </c>
      <c r="F62" s="74">
        <v>2</v>
      </c>
      <c r="G62" s="74">
        <v>3</v>
      </c>
      <c r="H62" s="46" t="s">
        <v>31</v>
      </c>
      <c r="I62" s="46" t="s">
        <v>112</v>
      </c>
      <c r="J62" s="46" t="s">
        <v>32</v>
      </c>
    </row>
    <row r="63" spans="2:10" ht="14.25">
      <c r="B63" s="53">
        <v>1</v>
      </c>
      <c r="C63" s="54" t="s">
        <v>255</v>
      </c>
      <c r="D63" s="54" t="s">
        <v>256</v>
      </c>
      <c r="E63" s="75"/>
      <c r="F63" s="74" t="s">
        <v>525</v>
      </c>
      <c r="G63" s="74" t="s">
        <v>526</v>
      </c>
      <c r="H63" s="46">
        <v>2</v>
      </c>
      <c r="I63" s="46"/>
      <c r="J63" s="46">
        <v>1</v>
      </c>
    </row>
    <row r="64" spans="2:10" ht="14.25">
      <c r="B64" s="53">
        <v>2</v>
      </c>
      <c r="C64" s="54" t="s">
        <v>257</v>
      </c>
      <c r="D64" s="54" t="s">
        <v>250</v>
      </c>
      <c r="E64" s="74" t="s">
        <v>522</v>
      </c>
      <c r="F64" s="75"/>
      <c r="G64" s="74" t="s">
        <v>532</v>
      </c>
      <c r="H64" s="46">
        <v>0</v>
      </c>
      <c r="I64" s="46"/>
      <c r="J64" s="46">
        <v>3</v>
      </c>
    </row>
    <row r="65" spans="2:10" ht="14.25">
      <c r="B65" s="53">
        <v>3</v>
      </c>
      <c r="C65" s="54" t="s">
        <v>258</v>
      </c>
      <c r="D65" s="54" t="s">
        <v>223</v>
      </c>
      <c r="E65" s="74" t="s">
        <v>529</v>
      </c>
      <c r="F65" s="74" t="s">
        <v>531</v>
      </c>
      <c r="G65" s="75"/>
      <c r="H65" s="46">
        <v>1</v>
      </c>
      <c r="I65" s="46"/>
      <c r="J65" s="46">
        <v>2</v>
      </c>
    </row>
    <row r="66" ht="14.25">
      <c r="B66" s="25"/>
    </row>
    <row r="67" spans="2:10" ht="14.25">
      <c r="B67" s="49"/>
      <c r="C67" s="51"/>
      <c r="D67" s="52" t="s">
        <v>259</v>
      </c>
      <c r="E67" s="73">
        <v>1</v>
      </c>
      <c r="F67" s="74">
        <v>2</v>
      </c>
      <c r="G67" s="74">
        <v>3</v>
      </c>
      <c r="H67" s="46" t="s">
        <v>31</v>
      </c>
      <c r="I67" s="46" t="s">
        <v>112</v>
      </c>
      <c r="J67" s="46" t="s">
        <v>32</v>
      </c>
    </row>
    <row r="68" spans="2:10" ht="14.25">
      <c r="B68" s="53">
        <v>1</v>
      </c>
      <c r="C68" s="54" t="s">
        <v>260</v>
      </c>
      <c r="D68" s="54" t="s">
        <v>133</v>
      </c>
      <c r="E68" s="75"/>
      <c r="F68" s="74" t="s">
        <v>531</v>
      </c>
      <c r="G68" s="74" t="s">
        <v>531</v>
      </c>
      <c r="H68" s="46">
        <v>2</v>
      </c>
      <c r="I68" s="46"/>
      <c r="J68" s="46">
        <v>1</v>
      </c>
    </row>
    <row r="69" spans="2:10" ht="14.25">
      <c r="B69" s="53">
        <v>2</v>
      </c>
      <c r="C69" s="54" t="s">
        <v>261</v>
      </c>
      <c r="D69" s="54" t="s">
        <v>119</v>
      </c>
      <c r="E69" s="74" t="s">
        <v>532</v>
      </c>
      <c r="F69" s="75"/>
      <c r="G69" s="74" t="s">
        <v>531</v>
      </c>
      <c r="H69" s="46">
        <v>1</v>
      </c>
      <c r="I69" s="46"/>
      <c r="J69" s="46">
        <v>2</v>
      </c>
    </row>
    <row r="70" spans="2:10" ht="14.25">
      <c r="B70" s="53">
        <v>3</v>
      </c>
      <c r="C70" s="54" t="s">
        <v>262</v>
      </c>
      <c r="D70" s="54" t="s">
        <v>263</v>
      </c>
      <c r="E70" s="74" t="s">
        <v>532</v>
      </c>
      <c r="F70" s="74" t="s">
        <v>532</v>
      </c>
      <c r="G70" s="75"/>
      <c r="H70" s="46">
        <v>0</v>
      </c>
      <c r="I70" s="46"/>
      <c r="J70" s="46">
        <v>3</v>
      </c>
    </row>
    <row r="71" ht="14.25">
      <c r="B71" s="25"/>
    </row>
    <row r="72" spans="2:10" ht="14.25">
      <c r="B72" s="49"/>
      <c r="C72" s="51"/>
      <c r="D72" s="52" t="s">
        <v>264</v>
      </c>
      <c r="E72" s="73">
        <v>1</v>
      </c>
      <c r="F72" s="74">
        <v>2</v>
      </c>
      <c r="G72" s="74">
        <v>3</v>
      </c>
      <c r="H72" s="46" t="s">
        <v>31</v>
      </c>
      <c r="I72" s="46" t="s">
        <v>112</v>
      </c>
      <c r="J72" s="46" t="s">
        <v>32</v>
      </c>
    </row>
    <row r="73" spans="2:10" ht="14.25">
      <c r="B73" s="53">
        <v>1</v>
      </c>
      <c r="C73" s="54" t="s">
        <v>265</v>
      </c>
      <c r="D73" s="54" t="s">
        <v>266</v>
      </c>
      <c r="E73" s="75"/>
      <c r="F73" s="74" t="s">
        <v>525</v>
      </c>
      <c r="G73" s="74" t="s">
        <v>525</v>
      </c>
      <c r="H73" s="46">
        <v>2</v>
      </c>
      <c r="I73" s="46"/>
      <c r="J73" s="46">
        <v>1</v>
      </c>
    </row>
    <row r="74" spans="2:10" ht="14.25">
      <c r="B74" s="53">
        <v>2</v>
      </c>
      <c r="C74" s="54" t="s">
        <v>267</v>
      </c>
      <c r="D74" s="54" t="s">
        <v>223</v>
      </c>
      <c r="E74" s="74" t="s">
        <v>522</v>
      </c>
      <c r="F74" s="75"/>
      <c r="G74" s="74" t="s">
        <v>522</v>
      </c>
      <c r="H74" s="46">
        <v>0</v>
      </c>
      <c r="I74" s="46"/>
      <c r="J74" s="46">
        <v>3</v>
      </c>
    </row>
    <row r="75" spans="2:10" ht="14.25">
      <c r="B75" s="53">
        <v>3</v>
      </c>
      <c r="C75" s="54" t="s">
        <v>268</v>
      </c>
      <c r="D75" s="54" t="s">
        <v>214</v>
      </c>
      <c r="E75" s="74" t="s">
        <v>522</v>
      </c>
      <c r="F75" s="74" t="s">
        <v>525</v>
      </c>
      <c r="G75" s="75"/>
      <c r="H75" s="46">
        <v>1</v>
      </c>
      <c r="I75" s="46"/>
      <c r="J75" s="46">
        <v>2</v>
      </c>
    </row>
    <row r="76" ht="14.25">
      <c r="B76" s="25"/>
    </row>
    <row r="77" ht="14.25">
      <c r="B77" s="25"/>
    </row>
    <row r="78" ht="14.25">
      <c r="B78" s="25"/>
    </row>
    <row r="79" ht="14.25">
      <c r="B79" s="25"/>
    </row>
    <row r="80" ht="14.25">
      <c r="B80" s="25"/>
    </row>
    <row r="81" ht="14.25">
      <c r="B81" s="25"/>
    </row>
  </sheetData>
  <printOptions/>
  <pageMargins left="0.75" right="0.75" top="1" bottom="1" header="0.512" footer="0.512"/>
  <pageSetup horizontalDpi="600" verticalDpi="600" orientation="portrait" paperSize="9" scale="95" r:id="rId1"/>
  <headerFooter alignWithMargins="0">
    <oddHeader>&amp;Lジュニアサーキット宮崎大会&amp;R平成17年12月10日11日</oddHeader>
  </headerFooter>
  <rowBreaks count="1" manualBreakCount="1">
    <brk id="3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SheetLayoutView="100" workbookViewId="0" topLeftCell="B25">
      <selection activeCell="L72" sqref="L72"/>
    </sheetView>
  </sheetViews>
  <sheetFormatPr defaultColWidth="8.796875" defaultRowHeight="15"/>
  <cols>
    <col min="1" max="1" width="3.296875" style="0" hidden="1" customWidth="1"/>
    <col min="2" max="2" width="3.69921875" style="0" customWidth="1"/>
    <col min="3" max="3" width="9.09765625" style="2" customWidth="1"/>
    <col min="4" max="4" width="1.2890625" style="2" customWidth="1"/>
    <col min="5" max="5" width="9.09765625" style="2" customWidth="1"/>
    <col min="6" max="6" width="1.203125" style="2" customWidth="1"/>
    <col min="7" max="14" width="2.59765625" style="57" customWidth="1"/>
    <col min="15" max="15" width="3.8984375" style="57" customWidth="1"/>
    <col min="16" max="16" width="4.19921875" style="57" customWidth="1"/>
    <col min="17" max="17" width="4.296875" style="2" bestFit="1" customWidth="1"/>
  </cols>
  <sheetData>
    <row r="1" spans="3:16" ht="14.25">
      <c r="C1" s="56" t="s">
        <v>18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7:16" ht="14.25">
      <c r="G2" s="2"/>
      <c r="H2" s="2"/>
      <c r="I2" s="2"/>
      <c r="J2" s="2"/>
      <c r="K2" s="2"/>
      <c r="L2" s="2"/>
      <c r="M2" s="2"/>
      <c r="N2" s="2"/>
      <c r="O2" s="2"/>
      <c r="P2" s="2"/>
    </row>
    <row r="3" spans="2:19" ht="14.25">
      <c r="B3">
        <v>1</v>
      </c>
      <c r="C3" s="2" t="s">
        <v>1</v>
      </c>
      <c r="Q3" s="57"/>
      <c r="S3" s="229"/>
    </row>
    <row r="4" spans="2:19" ht="14.25">
      <c r="B4" s="1"/>
      <c r="C4" s="58" t="s">
        <v>2</v>
      </c>
      <c r="D4" s="235" t="s">
        <v>3</v>
      </c>
      <c r="E4" s="235"/>
      <c r="F4" s="235"/>
      <c r="G4" s="267">
        <v>1</v>
      </c>
      <c r="H4" s="269"/>
      <c r="I4" s="236">
        <v>2</v>
      </c>
      <c r="J4" s="237"/>
      <c r="K4" s="267">
        <v>3</v>
      </c>
      <c r="L4" s="269"/>
      <c r="M4" s="267">
        <v>4</v>
      </c>
      <c r="N4" s="269"/>
      <c r="O4" s="71" t="s">
        <v>4</v>
      </c>
      <c r="P4" s="59" t="s">
        <v>5</v>
      </c>
      <c r="Q4" s="59" t="s">
        <v>6</v>
      </c>
      <c r="S4" s="229"/>
    </row>
    <row r="5" spans="1:19" ht="14.25">
      <c r="A5" s="229">
        <v>1</v>
      </c>
      <c r="B5" s="230">
        <v>1</v>
      </c>
      <c r="C5" s="60" t="str">
        <f>IF(A5="","",VLOOKUP(A5,'[1]女子D集計'!$E$15:$L$201,2,0))</f>
        <v>鮫島　千里</v>
      </c>
      <c r="D5" s="60" t="s">
        <v>7</v>
      </c>
      <c r="E5" s="61" t="str">
        <f>IF(A5="","",VLOOKUP(A5,'[1]女子D集計'!$E$15:$L$201,4,0))</f>
        <v>フジJR</v>
      </c>
      <c r="F5" s="62" t="s">
        <v>8</v>
      </c>
      <c r="G5" s="259"/>
      <c r="H5" s="231"/>
      <c r="I5" s="23">
        <v>6</v>
      </c>
      <c r="J5" s="63">
        <v>0</v>
      </c>
      <c r="K5" s="23">
        <v>6</v>
      </c>
      <c r="L5" s="63">
        <v>1</v>
      </c>
      <c r="M5" s="23">
        <v>6</v>
      </c>
      <c r="N5" s="63">
        <v>3</v>
      </c>
      <c r="O5" s="254">
        <v>3</v>
      </c>
      <c r="P5" s="252"/>
      <c r="Q5" s="254">
        <v>1</v>
      </c>
      <c r="S5" s="229"/>
    </row>
    <row r="6" spans="1:19" ht="14.25">
      <c r="A6" s="229"/>
      <c r="B6" s="230"/>
      <c r="C6" s="65" t="str">
        <f>IF(A5="","",VLOOKUP(A5,'[1]女子D集計'!$E$15:$L$201,3,0))</f>
        <v>隈元　えりか</v>
      </c>
      <c r="D6" s="65" t="s">
        <v>7</v>
      </c>
      <c r="E6" s="66" t="str">
        <f>IF(A5="","",VLOOKUP(A5,'[1]女子D集計'!$E$15:$L$201,5,0))</f>
        <v>NJT</v>
      </c>
      <c r="F6" s="67" t="s">
        <v>8</v>
      </c>
      <c r="G6" s="261"/>
      <c r="H6" s="232"/>
      <c r="I6" s="68"/>
      <c r="J6" s="69"/>
      <c r="K6" s="68"/>
      <c r="L6" s="69"/>
      <c r="M6" s="68"/>
      <c r="N6" s="69"/>
      <c r="O6" s="255"/>
      <c r="P6" s="253"/>
      <c r="Q6" s="255"/>
      <c r="S6" s="229"/>
    </row>
    <row r="7" spans="1:19" ht="14.25">
      <c r="A7" s="229">
        <v>9</v>
      </c>
      <c r="B7" s="230">
        <v>2</v>
      </c>
      <c r="C7" s="60" t="str">
        <f>IF(A7="","",VLOOKUP(A7,'[1]女子D集計'!$E$15:$L$201,2,0))</f>
        <v>佐藤　紫衣</v>
      </c>
      <c r="D7" s="60" t="s">
        <v>7</v>
      </c>
      <c r="E7" s="61" t="str">
        <f>IF(A7="","",VLOOKUP(A7,'[1]女子D集計'!$E$15:$L$201,4,0))</f>
        <v>延岡ロイヤル</v>
      </c>
      <c r="F7" s="62" t="s">
        <v>8</v>
      </c>
      <c r="G7" s="23">
        <v>0</v>
      </c>
      <c r="H7" s="64">
        <v>6</v>
      </c>
      <c r="I7" s="233"/>
      <c r="J7" s="234"/>
      <c r="K7" s="23">
        <v>6</v>
      </c>
      <c r="L7" s="63">
        <v>2</v>
      </c>
      <c r="M7" s="23">
        <v>2</v>
      </c>
      <c r="N7" s="63">
        <v>6</v>
      </c>
      <c r="O7" s="254">
        <v>1</v>
      </c>
      <c r="P7" s="252"/>
      <c r="Q7" s="254"/>
      <c r="S7" s="229"/>
    </row>
    <row r="8" spans="1:19" ht="14.25">
      <c r="A8" s="229"/>
      <c r="B8" s="230"/>
      <c r="C8" s="65" t="str">
        <f>IF(A7="","",VLOOKUP(A7,'[1]女子D集計'!$E$15:$L$201,3,0))</f>
        <v>溝口　郁海</v>
      </c>
      <c r="D8" s="65" t="s">
        <v>7</v>
      </c>
      <c r="E8" s="66" t="str">
        <f>IF(A7="","",VLOOKUP(A7,'[1]女子D集計'!$E$15:$L$201,5,0))</f>
        <v>延岡ロイヤル</v>
      </c>
      <c r="F8" s="67" t="s">
        <v>8</v>
      </c>
      <c r="G8" s="68"/>
      <c r="H8" s="70"/>
      <c r="I8" s="261"/>
      <c r="J8" s="232"/>
      <c r="K8" s="68"/>
      <c r="L8" s="69"/>
      <c r="M8" s="68"/>
      <c r="N8" s="69"/>
      <c r="O8" s="255"/>
      <c r="P8" s="253"/>
      <c r="Q8" s="255"/>
      <c r="S8" s="229"/>
    </row>
    <row r="9" spans="1:17" ht="14.25">
      <c r="A9" s="229">
        <v>10</v>
      </c>
      <c r="B9" s="230">
        <v>3</v>
      </c>
      <c r="C9" s="60" t="str">
        <f>IF(A9="","",VLOOKUP(A9,'[1]女子D集計'!$E$15:$L$201,2,0))</f>
        <v>迫田　真菜</v>
      </c>
      <c r="D9" s="60" t="s">
        <v>7</v>
      </c>
      <c r="E9" s="61" t="str">
        <f>IF(A9="","",VLOOKUP(A9,'[1]女子D集計'!$E$15:$L$201,4,0))</f>
        <v>ミリオンJR</v>
      </c>
      <c r="F9" s="62" t="s">
        <v>8</v>
      </c>
      <c r="G9" s="23">
        <v>1</v>
      </c>
      <c r="H9" s="63">
        <v>6</v>
      </c>
      <c r="I9" s="23">
        <v>2</v>
      </c>
      <c r="J9" s="64">
        <v>6</v>
      </c>
      <c r="K9" s="259"/>
      <c r="L9" s="231"/>
      <c r="M9" s="23">
        <v>6</v>
      </c>
      <c r="N9" s="63">
        <v>3</v>
      </c>
      <c r="O9" s="254">
        <v>1</v>
      </c>
      <c r="P9" s="252"/>
      <c r="Q9" s="254"/>
    </row>
    <row r="10" spans="1:17" ht="14.25">
      <c r="A10" s="229"/>
      <c r="B10" s="230"/>
      <c r="C10" s="65" t="str">
        <f>IF(A9="","",VLOOKUP(A9,'[1]女子D集計'!$E$15:$L$201,3,0))</f>
        <v>黒木　絢子</v>
      </c>
      <c r="D10" s="65" t="s">
        <v>7</v>
      </c>
      <c r="E10" s="66" t="str">
        <f>IF(A9="","",VLOOKUP(A9,'[1]女子D集計'!$E$15:$L$201,5,0))</f>
        <v>ミリオンJR</v>
      </c>
      <c r="F10" s="67" t="s">
        <v>8</v>
      </c>
      <c r="G10" s="68"/>
      <c r="H10" s="69"/>
      <c r="I10" s="68"/>
      <c r="J10" s="70"/>
      <c r="K10" s="261"/>
      <c r="L10" s="232"/>
      <c r="M10" s="68"/>
      <c r="N10" s="69"/>
      <c r="O10" s="255"/>
      <c r="P10" s="253"/>
      <c r="Q10" s="255"/>
    </row>
    <row r="11" spans="1:17" ht="14.25">
      <c r="A11" s="229">
        <v>2</v>
      </c>
      <c r="B11" s="230">
        <v>4</v>
      </c>
      <c r="C11" s="60" t="str">
        <f>IF(A11="","",VLOOKUP(A11,'[1]女子D集計'!$E$15:$L$201,2,0))</f>
        <v>松尾　彩美</v>
      </c>
      <c r="D11" s="60" t="s">
        <v>7</v>
      </c>
      <c r="E11" s="61" t="str">
        <f>IF(A11="","",VLOOKUP(A11,'[1]女子D集計'!$E$15:$L$201,4,0))</f>
        <v>シーガイアJr</v>
      </c>
      <c r="F11" s="62" t="s">
        <v>8</v>
      </c>
      <c r="G11" s="23">
        <v>3</v>
      </c>
      <c r="H11" s="64">
        <v>6</v>
      </c>
      <c r="I11" s="23">
        <v>6</v>
      </c>
      <c r="J11" s="63">
        <v>2</v>
      </c>
      <c r="K11" s="23">
        <v>3</v>
      </c>
      <c r="L11" s="64">
        <v>6</v>
      </c>
      <c r="M11" s="259"/>
      <c r="N11" s="231"/>
      <c r="O11" s="254">
        <v>1</v>
      </c>
      <c r="P11" s="252"/>
      <c r="Q11" s="254"/>
    </row>
    <row r="12" spans="1:19" ht="14.25">
      <c r="A12" s="229"/>
      <c r="B12" s="230"/>
      <c r="C12" s="65" t="str">
        <f>IF(A11="","",VLOOKUP(A11,'[1]女子D集計'!$E$15:$L$201,3,0))</f>
        <v>近間　侑佳</v>
      </c>
      <c r="D12" s="65" t="s">
        <v>7</v>
      </c>
      <c r="E12" s="66" t="str">
        <f>IF(A11="","",VLOOKUP(A11,'[1]女子D集計'!$E$15:$L$201,5,0))</f>
        <v>シーガイアJr</v>
      </c>
      <c r="F12" s="67" t="s">
        <v>8</v>
      </c>
      <c r="G12" s="68"/>
      <c r="H12" s="69"/>
      <c r="I12" s="68"/>
      <c r="J12" s="69"/>
      <c r="K12" s="68"/>
      <c r="L12" s="70"/>
      <c r="M12" s="261"/>
      <c r="N12" s="232"/>
      <c r="O12" s="255"/>
      <c r="P12" s="253"/>
      <c r="Q12" s="255"/>
      <c r="S12" s="229"/>
    </row>
    <row r="13" spans="17:19" ht="14.25">
      <c r="Q13" s="57"/>
      <c r="S13" s="229"/>
    </row>
    <row r="14" spans="2:19" ht="14.25">
      <c r="B14">
        <v>2</v>
      </c>
      <c r="C14" s="2" t="s">
        <v>9</v>
      </c>
      <c r="Q14" s="57"/>
      <c r="S14" s="229"/>
    </row>
    <row r="15" spans="2:19" ht="14.25">
      <c r="B15" s="1"/>
      <c r="C15" s="58" t="s">
        <v>2</v>
      </c>
      <c r="D15" s="235" t="s">
        <v>3</v>
      </c>
      <c r="E15" s="235"/>
      <c r="F15" s="235"/>
      <c r="G15" s="267">
        <v>1</v>
      </c>
      <c r="H15" s="269"/>
      <c r="I15" s="236">
        <v>2</v>
      </c>
      <c r="J15" s="237"/>
      <c r="K15" s="267">
        <v>3</v>
      </c>
      <c r="L15" s="269"/>
      <c r="M15" s="235" t="s">
        <v>4</v>
      </c>
      <c r="N15" s="235"/>
      <c r="O15" s="59" t="s">
        <v>5</v>
      </c>
      <c r="P15" s="59" t="s">
        <v>6</v>
      </c>
      <c r="Q15" s="57"/>
      <c r="S15" s="229"/>
    </row>
    <row r="16" spans="1:19" ht="14.25">
      <c r="A16" s="229">
        <v>5</v>
      </c>
      <c r="B16" s="230">
        <v>1</v>
      </c>
      <c r="C16" s="60" t="str">
        <f>IF(A16="","",VLOOKUP(A16,'[1]女子D集計'!$E$15:$L$201,2,0))</f>
        <v>相良　麻帆</v>
      </c>
      <c r="D16" s="60" t="s">
        <v>7</v>
      </c>
      <c r="E16" s="61" t="str">
        <f>IF(A16="","",VLOOKUP(A16,'[1]女子D集計'!$E$15:$L$201,4,0))</f>
        <v>ライジングサン</v>
      </c>
      <c r="F16" s="62" t="s">
        <v>8</v>
      </c>
      <c r="G16" s="259"/>
      <c r="H16" s="231"/>
      <c r="I16" s="23">
        <v>6</v>
      </c>
      <c r="J16" s="63">
        <v>2</v>
      </c>
      <c r="K16" s="23">
        <v>6</v>
      </c>
      <c r="L16" s="63">
        <v>3</v>
      </c>
      <c r="M16" s="238">
        <v>2</v>
      </c>
      <c r="N16" s="238"/>
      <c r="O16" s="252"/>
      <c r="P16" s="254">
        <v>1</v>
      </c>
      <c r="Q16" s="57"/>
      <c r="S16" s="229"/>
    </row>
    <row r="17" spans="1:19" ht="14.25">
      <c r="A17" s="229"/>
      <c r="B17" s="230"/>
      <c r="C17" s="65" t="str">
        <f>IF(A16="","",VLOOKUP(A16,'[1]女子D集計'!$E$15:$L$201,3,0))</f>
        <v>柳田　優希</v>
      </c>
      <c r="D17" s="65" t="s">
        <v>7</v>
      </c>
      <c r="E17" s="66" t="str">
        <f>IF(A16="","",VLOOKUP(A16,'[1]女子D集計'!$E$15:$L$201,5,0))</f>
        <v>チーム村雲</v>
      </c>
      <c r="F17" s="67" t="s">
        <v>8</v>
      </c>
      <c r="G17" s="261"/>
      <c r="H17" s="232"/>
      <c r="I17" s="68"/>
      <c r="J17" s="69"/>
      <c r="K17" s="68"/>
      <c r="L17" s="69"/>
      <c r="M17" s="238"/>
      <c r="N17" s="238"/>
      <c r="O17" s="253"/>
      <c r="P17" s="255"/>
      <c r="Q17" s="57"/>
      <c r="S17" s="229"/>
    </row>
    <row r="18" spans="1:17" ht="14.25">
      <c r="A18" s="229">
        <v>8</v>
      </c>
      <c r="B18" s="230">
        <v>2</v>
      </c>
      <c r="C18" s="60" t="str">
        <f>IF(A18="","",VLOOKUP(A18,'[1]女子D集計'!$E$15:$L$201,2,0))</f>
        <v>稲田　くるみ</v>
      </c>
      <c r="D18" s="60" t="s">
        <v>7</v>
      </c>
      <c r="E18" s="61" t="str">
        <f>IF(A18="","",VLOOKUP(A18,'[1]女子D集計'!$E$15:$L$201,4,0))</f>
        <v>延岡ロイヤル</v>
      </c>
      <c r="F18" s="62" t="s">
        <v>8</v>
      </c>
      <c r="G18" s="23">
        <v>2</v>
      </c>
      <c r="H18" s="64">
        <v>6</v>
      </c>
      <c r="I18" s="233"/>
      <c r="J18" s="234"/>
      <c r="K18" s="23">
        <v>7</v>
      </c>
      <c r="L18" s="63">
        <v>5</v>
      </c>
      <c r="M18" s="238">
        <v>1</v>
      </c>
      <c r="N18" s="238"/>
      <c r="O18" s="252"/>
      <c r="P18" s="254">
        <v>2</v>
      </c>
      <c r="Q18" s="57"/>
    </row>
    <row r="19" spans="1:17" ht="14.25">
      <c r="A19" s="229"/>
      <c r="B19" s="230"/>
      <c r="C19" s="65" t="str">
        <f>IF(A18="","",VLOOKUP(A18,'[1]女子D集計'!$E$15:$L$201,3,0))</f>
        <v>吉永　汐里</v>
      </c>
      <c r="D19" s="65" t="s">
        <v>7</v>
      </c>
      <c r="E19" s="66" t="str">
        <f>IF(A18="","",VLOOKUP(A18,'[1]女子D集計'!$E$15:$L$201,5,0))</f>
        <v>延岡ロイヤル</v>
      </c>
      <c r="F19" s="67" t="s">
        <v>8</v>
      </c>
      <c r="G19" s="68"/>
      <c r="H19" s="70"/>
      <c r="I19" s="261"/>
      <c r="J19" s="232"/>
      <c r="K19" s="68"/>
      <c r="L19" s="69"/>
      <c r="M19" s="238"/>
      <c r="N19" s="238"/>
      <c r="O19" s="253"/>
      <c r="P19" s="255"/>
      <c r="Q19" s="57"/>
    </row>
    <row r="20" spans="1:17" ht="14.25">
      <c r="A20" s="229">
        <v>7</v>
      </c>
      <c r="B20" s="230">
        <v>3</v>
      </c>
      <c r="C20" s="60" t="str">
        <f>IF(A20="","",VLOOKUP(A20,'[1]女子D集計'!$E$15:$L$201,2,0))</f>
        <v>川口　桃佳</v>
      </c>
      <c r="D20" s="60" t="s">
        <v>7</v>
      </c>
      <c r="E20" s="61" t="str">
        <f>IF(A20="","",VLOOKUP(A20,'[1]女子D集計'!$E$15:$L$201,4,0))</f>
        <v>佐世保LTC</v>
      </c>
      <c r="F20" s="62" t="s">
        <v>8</v>
      </c>
      <c r="G20" s="23">
        <v>3</v>
      </c>
      <c r="H20" s="63">
        <v>6</v>
      </c>
      <c r="I20" s="23">
        <v>5</v>
      </c>
      <c r="J20" s="64">
        <v>7</v>
      </c>
      <c r="K20" s="259"/>
      <c r="L20" s="231"/>
      <c r="M20" s="238">
        <v>0</v>
      </c>
      <c r="N20" s="238"/>
      <c r="O20" s="252"/>
      <c r="P20" s="254">
        <v>3</v>
      </c>
      <c r="Q20" s="57"/>
    </row>
    <row r="21" spans="1:19" ht="14.25">
      <c r="A21" s="229"/>
      <c r="B21" s="230"/>
      <c r="C21" s="65" t="str">
        <f>IF(A20="","",VLOOKUP(A20,'[1]女子D集計'!$E$15:$L$201,3,0))</f>
        <v>西野　麻奈美</v>
      </c>
      <c r="D21" s="65" t="s">
        <v>7</v>
      </c>
      <c r="E21" s="66" t="str">
        <f>IF(A20="","",VLOOKUP(A20,'[1]女子D集計'!$E$15:$L$201,5,0))</f>
        <v>佐世保LTC</v>
      </c>
      <c r="F21" s="67" t="s">
        <v>8</v>
      </c>
      <c r="G21" s="68"/>
      <c r="H21" s="69"/>
      <c r="I21" s="68"/>
      <c r="J21" s="70"/>
      <c r="K21" s="261"/>
      <c r="L21" s="232"/>
      <c r="M21" s="238"/>
      <c r="N21" s="238"/>
      <c r="O21" s="253"/>
      <c r="P21" s="255"/>
      <c r="Q21" s="57"/>
      <c r="S21" s="229"/>
    </row>
    <row r="22" spans="17:19" ht="14.25">
      <c r="Q22" s="57"/>
      <c r="S22" s="229"/>
    </row>
    <row r="23" spans="2:19" ht="14.25">
      <c r="B23">
        <v>3</v>
      </c>
      <c r="C23" s="2" t="s">
        <v>9</v>
      </c>
      <c r="Q23" s="57"/>
      <c r="S23" s="229"/>
    </row>
    <row r="24" spans="2:19" ht="14.25">
      <c r="B24" s="1"/>
      <c r="C24" s="58" t="s">
        <v>2</v>
      </c>
      <c r="D24" s="235" t="s">
        <v>3</v>
      </c>
      <c r="E24" s="235"/>
      <c r="F24" s="235"/>
      <c r="G24" s="267">
        <v>1</v>
      </c>
      <c r="H24" s="269"/>
      <c r="I24" s="236">
        <v>2</v>
      </c>
      <c r="J24" s="237"/>
      <c r="K24" s="267">
        <v>3</v>
      </c>
      <c r="L24" s="269"/>
      <c r="M24" s="267">
        <v>4</v>
      </c>
      <c r="N24" s="269"/>
      <c r="O24" s="71" t="s">
        <v>4</v>
      </c>
      <c r="P24" s="59" t="s">
        <v>5</v>
      </c>
      <c r="Q24" s="59" t="s">
        <v>6</v>
      </c>
      <c r="S24" s="229"/>
    </row>
    <row r="25" spans="1:19" ht="14.25">
      <c r="A25" s="229">
        <v>3</v>
      </c>
      <c r="B25" s="230">
        <v>1</v>
      </c>
      <c r="C25" s="60" t="str">
        <f>IF(A25="","",VLOOKUP(A25,'[1]女子D集計'!$E$15:$L$201,2,0))</f>
        <v>井上　愛咲子</v>
      </c>
      <c r="D25" s="60" t="s">
        <v>7</v>
      </c>
      <c r="E25" s="61" t="str">
        <f>IF(A25="","",VLOOKUP(A25,'[1]女子D集計'!$E$15:$L$201,4,0))</f>
        <v>シーガイアJr</v>
      </c>
      <c r="F25" s="62" t="s">
        <v>8</v>
      </c>
      <c r="G25" s="259"/>
      <c r="H25" s="231"/>
      <c r="I25" s="23">
        <v>6</v>
      </c>
      <c r="J25" s="63">
        <v>3</v>
      </c>
      <c r="K25" s="23">
        <v>2</v>
      </c>
      <c r="L25" s="63">
        <v>6</v>
      </c>
      <c r="M25" s="23">
        <v>6</v>
      </c>
      <c r="N25" s="63">
        <v>4</v>
      </c>
      <c r="O25" s="254">
        <v>2</v>
      </c>
      <c r="P25" s="252"/>
      <c r="Q25" s="254">
        <v>2</v>
      </c>
      <c r="S25" s="229"/>
    </row>
    <row r="26" spans="1:19" ht="14.25">
      <c r="A26" s="229"/>
      <c r="B26" s="230"/>
      <c r="C26" s="65" t="str">
        <f>IF(A25="","",VLOOKUP(A25,'[1]女子D集計'!$E$15:$L$201,3,0))</f>
        <v>郡司　裕美</v>
      </c>
      <c r="D26" s="65" t="s">
        <v>7</v>
      </c>
      <c r="E26" s="66" t="str">
        <f>IF(A25="","",VLOOKUP(A25,'[1]女子D集計'!$E$15:$L$201,5,0))</f>
        <v>新富Jr</v>
      </c>
      <c r="F26" s="67" t="s">
        <v>8</v>
      </c>
      <c r="G26" s="261"/>
      <c r="H26" s="232"/>
      <c r="I26" s="68"/>
      <c r="J26" s="69"/>
      <c r="K26" s="68"/>
      <c r="L26" s="69"/>
      <c r="M26" s="68"/>
      <c r="N26" s="69"/>
      <c r="O26" s="255"/>
      <c r="P26" s="253"/>
      <c r="Q26" s="255"/>
      <c r="S26" s="229"/>
    </row>
    <row r="27" spans="1:17" ht="14.25">
      <c r="A27" s="229">
        <v>47</v>
      </c>
      <c r="B27" s="230">
        <v>2</v>
      </c>
      <c r="C27" s="60" t="str">
        <f>IF(A27="","",VLOOKUP(A27,'[1]女子D集計'!$E$15:$L$201,2,0))</f>
        <v>今富七絵</v>
      </c>
      <c r="D27" s="60" t="s">
        <v>7</v>
      </c>
      <c r="E27" s="61" t="str">
        <f>IF(A27="","",VLOOKUP(A27,'[1]女子D集計'!$E$15:$L$201,4,0))</f>
        <v>リザーブＪｒ</v>
      </c>
      <c r="F27" s="62" t="s">
        <v>8</v>
      </c>
      <c r="G27" s="23">
        <v>3</v>
      </c>
      <c r="H27" s="64">
        <v>6</v>
      </c>
      <c r="I27" s="233"/>
      <c r="J27" s="234"/>
      <c r="K27" s="23">
        <v>0</v>
      </c>
      <c r="L27" s="63">
        <v>6</v>
      </c>
      <c r="M27" s="23">
        <v>6</v>
      </c>
      <c r="N27" s="63">
        <v>7</v>
      </c>
      <c r="O27" s="254">
        <v>0</v>
      </c>
      <c r="P27" s="252"/>
      <c r="Q27" s="254">
        <v>4</v>
      </c>
    </row>
    <row r="28" spans="1:17" ht="14.25">
      <c r="A28" s="229"/>
      <c r="B28" s="230"/>
      <c r="C28" s="65" t="str">
        <f>IF(A27="","",VLOOKUP(A27,'[1]女子D集計'!$E$15:$L$201,3,0))</f>
        <v>児玉瑞希</v>
      </c>
      <c r="D28" s="65" t="s">
        <v>7</v>
      </c>
      <c r="E28" s="66" t="str">
        <f>IF(A27="","",VLOOKUP(A27,'[1]女子D集計'!$E$15:$L$201,5,0))</f>
        <v>リザーブＪｒ</v>
      </c>
      <c r="F28" s="67" t="s">
        <v>8</v>
      </c>
      <c r="G28" s="68"/>
      <c r="H28" s="70"/>
      <c r="I28" s="261"/>
      <c r="J28" s="232"/>
      <c r="K28" s="68"/>
      <c r="L28" s="69"/>
      <c r="M28" s="68">
        <v>1</v>
      </c>
      <c r="N28" s="69"/>
      <c r="O28" s="255"/>
      <c r="P28" s="253"/>
      <c r="Q28" s="255"/>
    </row>
    <row r="29" spans="1:17" ht="14.25">
      <c r="A29" s="229">
        <v>6</v>
      </c>
      <c r="B29" s="230">
        <v>3</v>
      </c>
      <c r="C29" s="60" t="str">
        <f>IF(A29="","",VLOOKUP(A29,'[1]女子D集計'!$E$15:$L$201,2,0))</f>
        <v>杉本　絵美</v>
      </c>
      <c r="D29" s="60" t="s">
        <v>7</v>
      </c>
      <c r="E29" s="61" t="str">
        <f>IF(A29="","",VLOOKUP(A29,'[1]女子D集計'!$E$15:$L$201,4,0))</f>
        <v>鹿町TC</v>
      </c>
      <c r="F29" s="62" t="s">
        <v>8</v>
      </c>
      <c r="G29" s="23">
        <v>6</v>
      </c>
      <c r="H29" s="63">
        <v>2</v>
      </c>
      <c r="I29" s="23">
        <v>6</v>
      </c>
      <c r="J29" s="64">
        <v>0</v>
      </c>
      <c r="K29" s="259"/>
      <c r="L29" s="231"/>
      <c r="M29" s="23">
        <v>6</v>
      </c>
      <c r="N29" s="63">
        <v>4</v>
      </c>
      <c r="O29" s="254">
        <v>3</v>
      </c>
      <c r="P29" s="252"/>
      <c r="Q29" s="254">
        <v>1</v>
      </c>
    </row>
    <row r="30" spans="1:19" ht="14.25">
      <c r="A30" s="229"/>
      <c r="B30" s="230"/>
      <c r="C30" s="65" t="str">
        <f>IF(A29="","",VLOOKUP(A29,'[1]女子D集計'!$E$15:$L$201,3,0))</f>
        <v>江代　純菜</v>
      </c>
      <c r="D30" s="65" t="s">
        <v>7</v>
      </c>
      <c r="E30" s="66" t="str">
        <f>IF(A29="","",VLOOKUP(A29,'[1]女子D集計'!$E$15:$L$201,5,0))</f>
        <v>佐世保LTC</v>
      </c>
      <c r="F30" s="67" t="s">
        <v>8</v>
      </c>
      <c r="G30" s="68"/>
      <c r="H30" s="69"/>
      <c r="I30" s="68"/>
      <c r="J30" s="70"/>
      <c r="K30" s="261"/>
      <c r="L30" s="232"/>
      <c r="M30" s="68"/>
      <c r="N30" s="69"/>
      <c r="O30" s="255"/>
      <c r="P30" s="253"/>
      <c r="Q30" s="255"/>
      <c r="S30" s="229"/>
    </row>
    <row r="31" spans="1:19" ht="14.25">
      <c r="A31" s="229">
        <v>4</v>
      </c>
      <c r="B31" s="230">
        <v>4</v>
      </c>
      <c r="C31" s="60" t="str">
        <f>IF(A31="","",VLOOKUP(A31,'[1]女子D集計'!$E$15:$L$201,2,0))</f>
        <v>江籠　美桜</v>
      </c>
      <c r="D31" s="60" t="s">
        <v>7</v>
      </c>
      <c r="E31" s="61" t="str">
        <f>IF(A31="","",VLOOKUP(A31,'[1]女子D集計'!$E$15:$L$201,4,0))</f>
        <v>白銀坂JR</v>
      </c>
      <c r="F31" s="62" t="s">
        <v>8</v>
      </c>
      <c r="G31" s="23">
        <v>4</v>
      </c>
      <c r="H31" s="64">
        <v>6</v>
      </c>
      <c r="I31" s="23">
        <v>7</v>
      </c>
      <c r="J31" s="63">
        <v>6</v>
      </c>
      <c r="K31" s="23">
        <v>4</v>
      </c>
      <c r="L31" s="64">
        <v>6</v>
      </c>
      <c r="M31" s="259"/>
      <c r="N31" s="231"/>
      <c r="O31" s="254">
        <v>1</v>
      </c>
      <c r="P31" s="252"/>
      <c r="Q31" s="254">
        <v>3</v>
      </c>
      <c r="S31" s="229"/>
    </row>
    <row r="32" spans="1:19" ht="14.25">
      <c r="A32" s="229"/>
      <c r="B32" s="230"/>
      <c r="C32" s="65" t="str">
        <f>IF(A31="","",VLOOKUP(A31,'[1]女子D集計'!$E$15:$L$201,3,0))</f>
        <v>大山　由華</v>
      </c>
      <c r="D32" s="65" t="s">
        <v>7</v>
      </c>
      <c r="E32" s="66" t="str">
        <f>IF(A31="","",VLOOKUP(A31,'[1]女子D集計'!$E$15:$L$201,5,0))</f>
        <v>白銀坂JR</v>
      </c>
      <c r="F32" s="67" t="s">
        <v>8</v>
      </c>
      <c r="G32" s="68"/>
      <c r="H32" s="69"/>
      <c r="I32" s="68"/>
      <c r="J32" s="69">
        <v>1</v>
      </c>
      <c r="K32" s="68"/>
      <c r="L32" s="70"/>
      <c r="M32" s="261"/>
      <c r="N32" s="232"/>
      <c r="O32" s="255"/>
      <c r="P32" s="253"/>
      <c r="Q32" s="255"/>
      <c r="S32" s="229"/>
    </row>
    <row r="33" spans="17:19" ht="14.25">
      <c r="Q33" s="57"/>
      <c r="S33" s="229"/>
    </row>
    <row r="34" spans="2:19" ht="14.25">
      <c r="B34" t="s">
        <v>16</v>
      </c>
      <c r="C34" s="2" t="s">
        <v>17</v>
      </c>
      <c r="Q34" s="57"/>
      <c r="S34" s="229"/>
    </row>
    <row r="35" spans="2:19" ht="14.25">
      <c r="B35" s="1"/>
      <c r="C35" s="58" t="s">
        <v>2</v>
      </c>
      <c r="D35" s="267" t="s">
        <v>3</v>
      </c>
      <c r="E35" s="269"/>
      <c r="F35" s="268"/>
      <c r="G35" s="267">
        <v>1</v>
      </c>
      <c r="H35" s="268"/>
      <c r="I35" s="267">
        <v>2</v>
      </c>
      <c r="J35" s="268"/>
      <c r="K35" s="267">
        <v>3</v>
      </c>
      <c r="L35" s="268"/>
      <c r="M35" s="267" t="s">
        <v>4</v>
      </c>
      <c r="N35" s="268"/>
      <c r="O35" s="59" t="s">
        <v>5</v>
      </c>
      <c r="P35" s="59" t="s">
        <v>6</v>
      </c>
      <c r="Q35" s="57"/>
      <c r="S35" s="229"/>
    </row>
    <row r="36" spans="1:17" ht="14.25">
      <c r="A36" s="229">
        <v>1</v>
      </c>
      <c r="B36" s="230">
        <v>1</v>
      </c>
      <c r="C36" s="60" t="str">
        <f>IF(A36="","",VLOOKUP(A36,'[1]女子D集計'!$E$15:$L$201,2,0))</f>
        <v>鮫島　千里</v>
      </c>
      <c r="D36" s="60" t="s">
        <v>7</v>
      </c>
      <c r="E36" s="61" t="str">
        <f>IF(A36="","",VLOOKUP(A36,'[1]女子D集計'!$E$15:$L$201,4,0))</f>
        <v>フジJR</v>
      </c>
      <c r="F36" s="62" t="s">
        <v>8</v>
      </c>
      <c r="G36" s="259"/>
      <c r="H36" s="260"/>
      <c r="I36" s="23">
        <v>6</v>
      </c>
      <c r="J36" s="63">
        <v>1</v>
      </c>
      <c r="K36" s="23">
        <v>6</v>
      </c>
      <c r="L36" s="63">
        <v>1</v>
      </c>
      <c r="M36" s="263">
        <v>2</v>
      </c>
      <c r="N36" s="264"/>
      <c r="O36" s="252"/>
      <c r="P36" s="254">
        <v>1</v>
      </c>
      <c r="Q36" s="57"/>
    </row>
    <row r="37" spans="1:17" ht="14.25">
      <c r="A37" s="229"/>
      <c r="B37" s="230"/>
      <c r="C37" s="65" t="str">
        <f>IF(A36="","",VLOOKUP(A36,'[1]女子D集計'!$E$15:$L$201,3,0))</f>
        <v>隈元　えりか</v>
      </c>
      <c r="D37" s="65" t="s">
        <v>7</v>
      </c>
      <c r="E37" s="66" t="str">
        <f>IF(A36="","",VLOOKUP(A36,'[1]女子D集計'!$E$15:$L$201,5,0))</f>
        <v>NJT</v>
      </c>
      <c r="F37" s="67" t="s">
        <v>8</v>
      </c>
      <c r="G37" s="261"/>
      <c r="H37" s="262"/>
      <c r="I37" s="68"/>
      <c r="J37" s="69"/>
      <c r="K37" s="68"/>
      <c r="L37" s="69"/>
      <c r="M37" s="265"/>
      <c r="N37" s="266"/>
      <c r="O37" s="253"/>
      <c r="P37" s="255"/>
      <c r="Q37" s="57"/>
    </row>
    <row r="38" spans="1:17" ht="14.25">
      <c r="A38" s="229">
        <v>5</v>
      </c>
      <c r="B38" s="230">
        <v>2</v>
      </c>
      <c r="C38" s="60" t="str">
        <f>IF(A38="","",VLOOKUP(A38,'[1]女子D集計'!$E$15:$L$201,2,0))</f>
        <v>相良　麻帆</v>
      </c>
      <c r="D38" s="60" t="s">
        <v>7</v>
      </c>
      <c r="E38" s="61" t="str">
        <f>IF(A38="","",VLOOKUP(A38,'[1]女子D集計'!$E$15:$L$201,4,0))</f>
        <v>ライジングサン</v>
      </c>
      <c r="F38" s="62" t="s">
        <v>8</v>
      </c>
      <c r="G38" s="23">
        <v>1</v>
      </c>
      <c r="H38" s="64">
        <v>6</v>
      </c>
      <c r="I38" s="259"/>
      <c r="J38" s="260"/>
      <c r="K38" s="23">
        <v>0</v>
      </c>
      <c r="L38" s="63">
        <v>6</v>
      </c>
      <c r="M38" s="263">
        <v>0</v>
      </c>
      <c r="N38" s="264"/>
      <c r="O38" s="252"/>
      <c r="P38" s="254">
        <v>3</v>
      </c>
      <c r="Q38" s="57"/>
    </row>
    <row r="39" spans="1:17" ht="14.25">
      <c r="A39" s="229"/>
      <c r="B39" s="230"/>
      <c r="C39" s="65" t="str">
        <f>IF(A38="","",VLOOKUP(A38,'[1]女子D集計'!$E$15:$L$201,3,0))</f>
        <v>柳田　優希</v>
      </c>
      <c r="D39" s="65" t="s">
        <v>7</v>
      </c>
      <c r="E39" s="66" t="str">
        <f>IF(A38="","",VLOOKUP(A38,'[1]女子D集計'!$E$15:$L$201,5,0))</f>
        <v>チーム村雲</v>
      </c>
      <c r="F39" s="67" t="s">
        <v>8</v>
      </c>
      <c r="G39" s="68"/>
      <c r="H39" s="70"/>
      <c r="I39" s="261"/>
      <c r="J39" s="262"/>
      <c r="K39" s="68"/>
      <c r="L39" s="69"/>
      <c r="M39" s="265"/>
      <c r="N39" s="266"/>
      <c r="O39" s="253"/>
      <c r="P39" s="255"/>
      <c r="Q39" s="57"/>
    </row>
    <row r="40" spans="1:17" ht="14.25">
      <c r="A40" s="229">
        <v>6</v>
      </c>
      <c r="B40" s="230">
        <v>3</v>
      </c>
      <c r="C40" s="60" t="str">
        <f>IF(A40="","",VLOOKUP(A40,'[1]女子D集計'!$E$15:$L$201,2,0))</f>
        <v>杉本　絵美</v>
      </c>
      <c r="D40" s="60" t="s">
        <v>7</v>
      </c>
      <c r="E40" s="61" t="str">
        <f>IF(A40="","",VLOOKUP(A40,'[1]女子D集計'!$E$15:$L$201,4,0))</f>
        <v>鹿町TC</v>
      </c>
      <c r="F40" s="62" t="s">
        <v>8</v>
      </c>
      <c r="G40" s="23">
        <v>1</v>
      </c>
      <c r="H40" s="63">
        <v>6</v>
      </c>
      <c r="I40" s="23">
        <v>6</v>
      </c>
      <c r="J40" s="64">
        <v>0</v>
      </c>
      <c r="K40" s="259"/>
      <c r="L40" s="260"/>
      <c r="M40" s="263">
        <v>1</v>
      </c>
      <c r="N40" s="264"/>
      <c r="O40" s="252"/>
      <c r="P40" s="254">
        <v>2</v>
      </c>
      <c r="Q40" s="57"/>
    </row>
    <row r="41" spans="1:17" ht="14.25">
      <c r="A41" s="229"/>
      <c r="B41" s="230"/>
      <c r="C41" s="65" t="str">
        <f>IF(A40="","",VLOOKUP(A40,'[1]女子D集計'!$E$15:$L$201,3,0))</f>
        <v>江代　純菜</v>
      </c>
      <c r="D41" s="65" t="s">
        <v>7</v>
      </c>
      <c r="E41" s="66" t="str">
        <f>IF(A40="","",VLOOKUP(A40,'[1]女子D集計'!$E$15:$L$201,5,0))</f>
        <v>佐世保LTC</v>
      </c>
      <c r="F41" s="67" t="s">
        <v>8</v>
      </c>
      <c r="G41" s="68"/>
      <c r="H41" s="69"/>
      <c r="I41" s="68"/>
      <c r="J41" s="70"/>
      <c r="K41" s="261"/>
      <c r="L41" s="262"/>
      <c r="M41" s="265"/>
      <c r="N41" s="266"/>
      <c r="O41" s="253"/>
      <c r="P41" s="255"/>
      <c r="Q41" s="57"/>
    </row>
  </sheetData>
  <mergeCells count="116">
    <mergeCell ref="P36:P37"/>
    <mergeCell ref="A36:A37"/>
    <mergeCell ref="A38:A39"/>
    <mergeCell ref="B36:B37"/>
    <mergeCell ref="G36:H37"/>
    <mergeCell ref="A40:A41"/>
    <mergeCell ref="P38:P39"/>
    <mergeCell ref="B40:B41"/>
    <mergeCell ref="K40:L41"/>
    <mergeCell ref="M40:N41"/>
    <mergeCell ref="O40:O41"/>
    <mergeCell ref="P40:P41"/>
    <mergeCell ref="B38:B39"/>
    <mergeCell ref="M35:N35"/>
    <mergeCell ref="I38:J39"/>
    <mergeCell ref="M38:N39"/>
    <mergeCell ref="O38:O39"/>
    <mergeCell ref="M36:N37"/>
    <mergeCell ref="O36:O37"/>
    <mergeCell ref="D35:F35"/>
    <mergeCell ref="G35:H35"/>
    <mergeCell ref="I35:J35"/>
    <mergeCell ref="K35:L35"/>
    <mergeCell ref="A25:A26"/>
    <mergeCell ref="G25:H26"/>
    <mergeCell ref="A27:A28"/>
    <mergeCell ref="I27:J28"/>
    <mergeCell ref="B27:B28"/>
    <mergeCell ref="A20:A21"/>
    <mergeCell ref="B20:B21"/>
    <mergeCell ref="K20:L21"/>
    <mergeCell ref="M20:N21"/>
    <mergeCell ref="P11:P12"/>
    <mergeCell ref="A16:A17"/>
    <mergeCell ref="G16:H17"/>
    <mergeCell ref="A18:A19"/>
    <mergeCell ref="I18:J19"/>
    <mergeCell ref="B16:B17"/>
    <mergeCell ref="D15:F15"/>
    <mergeCell ref="P18:P19"/>
    <mergeCell ref="M15:N15"/>
    <mergeCell ref="Q31:Q32"/>
    <mergeCell ref="P31:P32"/>
    <mergeCell ref="S32:S33"/>
    <mergeCell ref="A5:A6"/>
    <mergeCell ref="A7:A8"/>
    <mergeCell ref="A9:A10"/>
    <mergeCell ref="A11:A12"/>
    <mergeCell ref="B11:B12"/>
    <mergeCell ref="M11:N12"/>
    <mergeCell ref="O11:O12"/>
    <mergeCell ref="Q25:Q26"/>
    <mergeCell ref="Q27:Q28"/>
    <mergeCell ref="M16:N17"/>
    <mergeCell ref="O25:O26"/>
    <mergeCell ref="P25:P26"/>
    <mergeCell ref="O20:O21"/>
    <mergeCell ref="O16:O17"/>
    <mergeCell ref="P16:P17"/>
    <mergeCell ref="M18:N19"/>
    <mergeCell ref="O18:O19"/>
    <mergeCell ref="S34:S35"/>
    <mergeCell ref="A29:A30"/>
    <mergeCell ref="B29:B30"/>
    <mergeCell ref="K29:L30"/>
    <mergeCell ref="A31:A32"/>
    <mergeCell ref="B31:B32"/>
    <mergeCell ref="M31:N32"/>
    <mergeCell ref="O31:O32"/>
    <mergeCell ref="Q29:Q30"/>
    <mergeCell ref="S30:S31"/>
    <mergeCell ref="Q9:Q10"/>
    <mergeCell ref="Q11:Q12"/>
    <mergeCell ref="S16:S17"/>
    <mergeCell ref="S7:S8"/>
    <mergeCell ref="B9:B10"/>
    <mergeCell ref="K9:L10"/>
    <mergeCell ref="B18:B19"/>
    <mergeCell ref="S12:S13"/>
    <mergeCell ref="P9:P10"/>
    <mergeCell ref="O9:O10"/>
    <mergeCell ref="G15:H15"/>
    <mergeCell ref="I15:J15"/>
    <mergeCell ref="K15:L15"/>
    <mergeCell ref="S14:S15"/>
    <mergeCell ref="M4:N4"/>
    <mergeCell ref="S3:S4"/>
    <mergeCell ref="B5:B6"/>
    <mergeCell ref="G5:H6"/>
    <mergeCell ref="D4:F4"/>
    <mergeCell ref="G4:H4"/>
    <mergeCell ref="I4:J4"/>
    <mergeCell ref="K4:L4"/>
    <mergeCell ref="O5:O6"/>
    <mergeCell ref="P5:P6"/>
    <mergeCell ref="Q5:Q6"/>
    <mergeCell ref="S5:S6"/>
    <mergeCell ref="B7:B8"/>
    <mergeCell ref="I7:J8"/>
    <mergeCell ref="O7:O8"/>
    <mergeCell ref="P7:P8"/>
    <mergeCell ref="Q7:Q8"/>
    <mergeCell ref="P20:P21"/>
    <mergeCell ref="S21:S22"/>
    <mergeCell ref="S23:S24"/>
    <mergeCell ref="B25:B26"/>
    <mergeCell ref="D24:F24"/>
    <mergeCell ref="G24:H24"/>
    <mergeCell ref="I24:J24"/>
    <mergeCell ref="K24:L24"/>
    <mergeCell ref="S25:S26"/>
    <mergeCell ref="M24:N24"/>
    <mergeCell ref="O27:O28"/>
    <mergeCell ref="P27:P28"/>
    <mergeCell ref="O29:O30"/>
    <mergeCell ref="P29:P30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&amp;Lジュニアサーキット宮崎大会&amp;R平成17年12月10日11日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103"/>
  <sheetViews>
    <sheetView tabSelected="1" view="pageBreakPreview" zoomScale="70" zoomScaleSheetLayoutView="70" workbookViewId="0" topLeftCell="A39">
      <selection activeCell="L72" sqref="L72"/>
    </sheetView>
  </sheetViews>
  <sheetFormatPr defaultColWidth="8.796875" defaultRowHeight="15"/>
  <cols>
    <col min="1" max="1" width="4.19921875" style="0" customWidth="1"/>
    <col min="2" max="2" width="2.59765625" style="2" customWidth="1"/>
    <col min="4" max="4" width="1.2890625" style="0" customWidth="1"/>
    <col min="6" max="6" width="1.203125" style="0" customWidth="1"/>
    <col min="7" max="7" width="4.296875" style="0" customWidth="1"/>
    <col min="8" max="8" width="2.796875" style="0" customWidth="1"/>
    <col min="9" max="9" width="3.5" style="0" customWidth="1"/>
    <col min="10" max="10" width="3.3984375" style="0" customWidth="1"/>
    <col min="11" max="11" width="3.19921875" style="0" customWidth="1"/>
    <col min="12" max="12" width="3.3984375" style="0" customWidth="1"/>
    <col min="13" max="15" width="3.19921875" style="0" customWidth="1"/>
    <col min="16" max="16" width="3.796875" style="0" customWidth="1"/>
    <col min="18" max="18" width="1.203125" style="0" customWidth="1"/>
    <col min="20" max="20" width="1.203125" style="0" customWidth="1"/>
    <col min="21" max="21" width="3.5" style="0" customWidth="1"/>
  </cols>
  <sheetData>
    <row r="1" spans="3:17" ht="14.25">
      <c r="C1" s="3" t="s">
        <v>19</v>
      </c>
      <c r="Q1" s="4"/>
    </row>
    <row r="2" spans="3:17" ht="14.25">
      <c r="C2" s="5"/>
      <c r="Q2" s="4"/>
    </row>
    <row r="3" spans="1:17" ht="15" thickBot="1">
      <c r="A3" s="241">
        <v>44</v>
      </c>
      <c r="B3" s="7"/>
      <c r="C3" s="8" t="str">
        <f>IF(A3="","",VLOOKUP(A3,'[3]男子D集計'!$E$15:$L$201,2,0))</f>
        <v>徳重　孝典</v>
      </c>
      <c r="D3" s="8" t="s">
        <v>7</v>
      </c>
      <c r="E3" s="8" t="str">
        <f>IF(A3="","",VLOOKUP(A3,'[3]男子D集計'!$E$15:$L$201,4,0))</f>
        <v>鹿児島商業高校</v>
      </c>
      <c r="F3" s="8" t="s">
        <v>8</v>
      </c>
      <c r="G3" s="239">
        <v>1</v>
      </c>
      <c r="H3" s="89"/>
      <c r="I3" s="10"/>
      <c r="J3" s="10"/>
      <c r="Q3" s="4"/>
    </row>
    <row r="4" spans="1:17" ht="15.75" thickBot="1" thickTop="1">
      <c r="A4" s="241"/>
      <c r="B4" s="7"/>
      <c r="C4" s="11" t="str">
        <f>IF(A3="","",VLOOKUP(A3,'[3]男子D集計'!$E$15:$L$201,3,0))</f>
        <v>中村　淳一</v>
      </c>
      <c r="D4" s="11" t="s">
        <v>7</v>
      </c>
      <c r="E4" s="11" t="str">
        <f>IF(A3="","",VLOOKUP(A3,'[3]男子D集計'!$E$15:$L$201,5,0))</f>
        <v>鹿児島商業高校</v>
      </c>
      <c r="F4" s="11" t="s">
        <v>8</v>
      </c>
      <c r="G4" s="240"/>
      <c r="I4" s="124"/>
      <c r="J4" s="145" t="s">
        <v>563</v>
      </c>
      <c r="Q4" s="4"/>
    </row>
    <row r="5" spans="1:21" ht="15.75" thickBot="1" thickTop="1">
      <c r="A5" s="241">
        <v>50</v>
      </c>
      <c r="B5" s="7"/>
      <c r="C5" s="8" t="str">
        <f>IF(A5="","",VLOOKUP(A5,'[3]男子D集計'!$E$15:$L$201,2,0))</f>
        <v>恒松　源太</v>
      </c>
      <c r="D5" s="8" t="s">
        <v>7</v>
      </c>
      <c r="E5" s="8" t="str">
        <f>IF(A5="","",VLOOKUP(A5,'[3]男子D集計'!$E$15:$L$201,4,0))</f>
        <v>別府青山高校</v>
      </c>
      <c r="F5" s="8" t="s">
        <v>8</v>
      </c>
      <c r="G5" s="239">
        <v>2</v>
      </c>
      <c r="J5" s="150" t="s">
        <v>565</v>
      </c>
      <c r="K5" s="86"/>
      <c r="N5" s="89"/>
      <c r="O5" s="89"/>
      <c r="P5" s="239">
        <v>6</v>
      </c>
      <c r="Q5" s="8" t="str">
        <f>IF(U5="","",VLOOKUP(U5,'[3]男子D集計'!$E$15:$L$201,2,0))</f>
        <v>梯　隼人</v>
      </c>
      <c r="R5" s="8" t="s">
        <v>7</v>
      </c>
      <c r="S5" s="8" t="str">
        <f>IF(U5="","",VLOOKUP(U5,'[3]男子D集計'!$E$15:$L$201,4,0))</f>
        <v>鳳凰高校</v>
      </c>
      <c r="T5" s="8" t="s">
        <v>8</v>
      </c>
      <c r="U5" s="271">
        <v>61</v>
      </c>
    </row>
    <row r="6" spans="1:21" ht="15.75" thickBot="1" thickTop="1">
      <c r="A6" s="241"/>
      <c r="B6" s="7"/>
      <c r="C6" s="11" t="str">
        <f>IF(A5="","",VLOOKUP(A5,'[3]男子D集計'!$E$15:$L$201,3,0))</f>
        <v>寺本　桂祐</v>
      </c>
      <c r="D6" s="11" t="s">
        <v>7</v>
      </c>
      <c r="E6" s="11" t="str">
        <f>IF(A5="","",VLOOKUP(A5,'[3]男子D集計'!$E$15:$L$201,5,0))</f>
        <v>別府青山高校</v>
      </c>
      <c r="F6" s="11" t="s">
        <v>8</v>
      </c>
      <c r="G6" s="240"/>
      <c r="H6" s="124"/>
      <c r="I6" s="149" t="s">
        <v>563</v>
      </c>
      <c r="J6" s="16"/>
      <c r="K6" s="86">
        <v>7</v>
      </c>
      <c r="L6" s="145">
        <v>5</v>
      </c>
      <c r="M6" s="90">
        <v>6</v>
      </c>
      <c r="N6" s="10"/>
      <c r="O6" s="10"/>
      <c r="P6" s="240"/>
      <c r="Q6" s="11" t="str">
        <f>IF(U5="","",VLOOKUP(U5,'[3]男子D集計'!$E$15:$L$201,3,0))</f>
        <v>兼子　周大</v>
      </c>
      <c r="R6" s="11" t="s">
        <v>7</v>
      </c>
      <c r="S6" s="11" t="str">
        <f>IF(U5="","",VLOOKUP(U5,'[3]男子D集計'!$E$15:$L$201,5,0))</f>
        <v>鳳凰高校</v>
      </c>
      <c r="T6" s="11" t="s">
        <v>8</v>
      </c>
      <c r="U6" s="272"/>
    </row>
    <row r="7" spans="1:21" ht="15" thickTop="1">
      <c r="A7" s="241">
        <v>46</v>
      </c>
      <c r="B7" s="7"/>
      <c r="C7" s="8" t="str">
        <f>IF(A7="","",VLOOKUP(A7,'[3]男子D集計'!$E$15:$L$201,2,0))</f>
        <v>内田　光希</v>
      </c>
      <c r="D7" s="8" t="s">
        <v>7</v>
      </c>
      <c r="E7" s="8" t="str">
        <f>IF(A7="","",VLOOKUP(A7,'[3]男子D集計'!$E$15:$L$201,4,0))</f>
        <v>STA</v>
      </c>
      <c r="F7" s="8" t="s">
        <v>8</v>
      </c>
      <c r="G7" s="239">
        <v>3</v>
      </c>
      <c r="H7" s="15"/>
      <c r="I7" s="150" t="s">
        <v>564</v>
      </c>
      <c r="K7" s="86"/>
      <c r="L7" s="155"/>
      <c r="M7" s="152">
        <v>4</v>
      </c>
      <c r="N7" s="12"/>
      <c r="O7" s="9"/>
      <c r="P7" s="239">
        <v>7</v>
      </c>
      <c r="Q7" s="8" t="str">
        <f>IF(U7="","",VLOOKUP(U7,'[3]男子D集計'!$E$15:$L$201,2,0))</f>
        <v>青山　貴宣</v>
      </c>
      <c r="R7" s="8" t="s">
        <v>7</v>
      </c>
      <c r="S7" s="8" t="str">
        <f>IF(U7="","",VLOOKUP(U7,'[3]男子D集計'!$E$15:$L$201,4,0))</f>
        <v>延岡高校</v>
      </c>
      <c r="T7" s="8" t="s">
        <v>8</v>
      </c>
      <c r="U7" s="271">
        <v>58</v>
      </c>
    </row>
    <row r="8" spans="1:21" ht="15" thickBot="1">
      <c r="A8" s="241"/>
      <c r="B8" s="7"/>
      <c r="C8" s="11" t="str">
        <f>IF(A7="","",VLOOKUP(A7,'[3]男子D集計'!$E$15:$L$201,3,0))</f>
        <v>岡崎　貴大</v>
      </c>
      <c r="D8" s="11" t="s">
        <v>7</v>
      </c>
      <c r="E8" s="11" t="str">
        <f>IF(A7="","",VLOOKUP(A7,'[3]男子D集計'!$E$15:$L$201,5,0))</f>
        <v>STA</v>
      </c>
      <c r="F8" s="11" t="s">
        <v>8</v>
      </c>
      <c r="G8" s="240"/>
      <c r="K8" s="207">
        <v>6</v>
      </c>
      <c r="L8" s="156" t="s">
        <v>563</v>
      </c>
      <c r="M8" s="86"/>
      <c r="P8" s="240"/>
      <c r="Q8" s="11" t="str">
        <f>IF(U7="","",VLOOKUP(U7,'[3]男子D集計'!$E$15:$L$201,3,0))</f>
        <v>成合　陶平</v>
      </c>
      <c r="R8" s="11" t="s">
        <v>7</v>
      </c>
      <c r="S8" s="11" t="str">
        <f>IF(U7="","",VLOOKUP(U7,'[3]男子D集計'!$E$15:$L$201,5,0))</f>
        <v>延岡ロイヤルJｒ</v>
      </c>
      <c r="T8" s="11" t="s">
        <v>8</v>
      </c>
      <c r="U8" s="272"/>
    </row>
    <row r="9" spans="1:21" ht="15.75" thickBot="1" thickTop="1">
      <c r="A9" s="241">
        <v>62</v>
      </c>
      <c r="B9" s="7"/>
      <c r="C9" s="8" t="str">
        <f>IF(A9="","",VLOOKUP(A9,'[3]男子D集計'!$E$15:$L$201,2,0))</f>
        <v>中田　聖也</v>
      </c>
      <c r="D9" s="8" t="s">
        <v>7</v>
      </c>
      <c r="E9" s="8" t="str">
        <f>IF(A9="","",VLOOKUP(A9,'[3]男子D集計'!$E$15:$L$201,4,0))</f>
        <v>鳳凰高校</v>
      </c>
      <c r="F9" s="8" t="s">
        <v>8</v>
      </c>
      <c r="G9" s="239">
        <v>4</v>
      </c>
      <c r="I9" s="89"/>
      <c r="K9" s="150">
        <v>4</v>
      </c>
      <c r="L9" s="143" t="s">
        <v>547</v>
      </c>
      <c r="M9" s="16"/>
      <c r="O9" s="9"/>
      <c r="P9" s="239">
        <v>8</v>
      </c>
      <c r="Q9" s="8" t="str">
        <f>IF(U9="","",VLOOKUP(U9,'[3]男子D集計'!$E$15:$L$201,2,0))</f>
        <v>小吹　英</v>
      </c>
      <c r="R9" s="8" t="s">
        <v>7</v>
      </c>
      <c r="S9" s="8" t="str">
        <f>IF(U9="","",VLOOKUP(U9,'[3]男子D集計'!$E$15:$L$201,4,0))</f>
        <v>鹿工クラブ</v>
      </c>
      <c r="T9" s="8" t="s">
        <v>8</v>
      </c>
      <c r="U9" s="271">
        <v>55</v>
      </c>
    </row>
    <row r="10" spans="1:21" ht="15.75" thickBot="1" thickTop="1">
      <c r="A10" s="241"/>
      <c r="B10" s="7"/>
      <c r="C10" s="11" t="str">
        <f>IF(A9="","",VLOOKUP(A9,'[3]男子D集計'!$E$15:$L$201,3,0))</f>
        <v>金田　祐季</v>
      </c>
      <c r="D10" s="11" t="s">
        <v>7</v>
      </c>
      <c r="E10" s="11" t="str">
        <f>IF(A9="","",VLOOKUP(A9,'[3]男子D集計'!$E$15:$L$201,5,0))</f>
        <v>鳳凰高校</v>
      </c>
      <c r="F10" s="11" t="s">
        <v>8</v>
      </c>
      <c r="G10" s="240"/>
      <c r="H10" s="124"/>
      <c r="I10" s="10"/>
      <c r="J10" s="151">
        <v>6</v>
      </c>
      <c r="K10" s="10"/>
      <c r="L10" s="10"/>
      <c r="M10" s="16">
        <v>4</v>
      </c>
      <c r="N10" s="14"/>
      <c r="O10" s="10"/>
      <c r="P10" s="240"/>
      <c r="Q10" s="11" t="str">
        <f>IF(U9="","",VLOOKUP(U9,'[3]男子D集計'!$E$15:$L$201,3,0))</f>
        <v>小吹　学</v>
      </c>
      <c r="R10" s="11" t="s">
        <v>7</v>
      </c>
      <c r="S10" s="11" t="str">
        <f>IF(U9="","",VLOOKUP(U9,'[3]男子D集計'!$E$15:$L$201,5,0))</f>
        <v>鹿工クラブ</v>
      </c>
      <c r="T10" s="11" t="s">
        <v>8</v>
      </c>
      <c r="U10" s="272"/>
    </row>
    <row r="11" spans="1:21" ht="15.75" thickBot="1" thickTop="1">
      <c r="A11" s="241">
        <v>43</v>
      </c>
      <c r="B11" s="7"/>
      <c r="C11" s="8" t="str">
        <f>IF(A11="","",VLOOKUP(A11,'[3]男子D集計'!$E$15:$L$201,2,0))</f>
        <v>川畑　　翼</v>
      </c>
      <c r="D11" s="8" t="s">
        <v>7</v>
      </c>
      <c r="E11" s="8" t="str">
        <f>IF(A11="","",VLOOKUP(A11,'[3]男子D集計'!$E$15:$L$201,4,0))</f>
        <v>鹿児島中央高校</v>
      </c>
      <c r="F11" s="8" t="s">
        <v>8</v>
      </c>
      <c r="G11" s="239">
        <v>5</v>
      </c>
      <c r="H11" s="9"/>
      <c r="I11" s="15"/>
      <c r="J11" s="119">
        <v>4</v>
      </c>
      <c r="M11" s="153">
        <v>6</v>
      </c>
      <c r="N11" s="88"/>
      <c r="O11" s="89"/>
      <c r="P11" s="239">
        <v>9</v>
      </c>
      <c r="Q11" s="8" t="str">
        <f>IF(U11="","",VLOOKUP(U11,'[3]男子D集計'!$E$15:$L$201,2,0))</f>
        <v>川辺　辰郎</v>
      </c>
      <c r="R11" s="8" t="s">
        <v>7</v>
      </c>
      <c r="S11" s="8" t="str">
        <f>IF(U11="","",VLOOKUP(U11,'[3]男子D集計'!$E$15:$L$201,4,0))</f>
        <v>別府青山高校</v>
      </c>
      <c r="T11" s="8" t="s">
        <v>8</v>
      </c>
      <c r="U11" s="271">
        <v>47</v>
      </c>
    </row>
    <row r="12" spans="1:21" ht="15" thickTop="1">
      <c r="A12" s="241"/>
      <c r="B12" s="7"/>
      <c r="C12" s="11" t="str">
        <f>IF(A11="","",VLOOKUP(A11,'[3]男子D集計'!$E$15:$L$201,3,0))</f>
        <v>米倉　吾一</v>
      </c>
      <c r="D12" s="11" t="s">
        <v>7</v>
      </c>
      <c r="E12" s="11" t="str">
        <f>IF(A11="","",VLOOKUP(A11,'[3]男子D集計'!$E$15:$L$201,5,0))</f>
        <v>鹿児島中央高校</v>
      </c>
      <c r="F12" s="11" t="s">
        <v>8</v>
      </c>
      <c r="G12" s="240"/>
      <c r="P12" s="240"/>
      <c r="Q12" s="11" t="str">
        <f>IF(U11="","",VLOOKUP(U11,'[3]男子D集計'!$E$15:$L$201,3,0))</f>
        <v>清家　　祐</v>
      </c>
      <c r="R12" s="11" t="s">
        <v>7</v>
      </c>
      <c r="S12" s="11" t="str">
        <f>IF(U11="","",VLOOKUP(U11,'[3]男子D集計'!$E$15:$L$201,5,0))</f>
        <v>別府青山高校</v>
      </c>
      <c r="T12" s="11" t="s">
        <v>8</v>
      </c>
      <c r="U12" s="272"/>
    </row>
    <row r="13" spans="1:21" ht="14.25">
      <c r="A13" s="6"/>
      <c r="B13" s="7"/>
      <c r="C13" s="18"/>
      <c r="D13" s="18"/>
      <c r="E13" s="18"/>
      <c r="F13" s="18"/>
      <c r="G13" s="19"/>
      <c r="P13" s="19"/>
      <c r="Q13" s="18"/>
      <c r="R13" s="18"/>
      <c r="S13" s="18"/>
      <c r="T13" s="18"/>
      <c r="U13" s="20"/>
    </row>
    <row r="14" ht="14.25">
      <c r="P14" s="4"/>
    </row>
    <row r="15" spans="1:21" s="2" customFormat="1" ht="14.25">
      <c r="A15" s="241">
        <v>62</v>
      </c>
      <c r="B15" s="7"/>
      <c r="C15" s="8" t="str">
        <f>IF(A15="","",VLOOKUP(A15,'[2]男子D集計'!$E$15:$L$201,2,0))</f>
        <v>中田　聖也</v>
      </c>
      <c r="D15" s="8" t="s">
        <v>7</v>
      </c>
      <c r="E15" s="8" t="str">
        <f>IF(A15="","",VLOOKUP(A15,'[2]男子D集計'!$E$15:$L$201,4,0))</f>
        <v>鳳凰高校</v>
      </c>
      <c r="F15" s="8" t="s">
        <v>8</v>
      </c>
      <c r="G15" s="239"/>
      <c r="H15" s="9"/>
      <c r="I15" s="9"/>
      <c r="P15" s="21"/>
      <c r="Q15" s="22"/>
      <c r="R15" s="22"/>
      <c r="S15" s="22"/>
      <c r="T15" s="22"/>
      <c r="U15" s="21"/>
    </row>
    <row r="16" spans="1:21" s="2" customFormat="1" ht="14.25">
      <c r="A16" s="241"/>
      <c r="B16" s="7"/>
      <c r="C16" s="11" t="str">
        <f>IF(A15="","",VLOOKUP(A15,'[2]男子D集計'!$E$15:$L$201,3,0))</f>
        <v>金田　祐季</v>
      </c>
      <c r="D16" s="11" t="s">
        <v>7</v>
      </c>
      <c r="E16" s="11" t="str">
        <f>IF(A15="","",VLOOKUP(A15,'[2]男子D集計'!$E$15:$L$201,5,0))</f>
        <v>鳳凰高校</v>
      </c>
      <c r="F16" s="11" t="s">
        <v>8</v>
      </c>
      <c r="G16" s="240"/>
      <c r="H16" s="17"/>
      <c r="I16" s="13"/>
      <c r="P16" s="21"/>
      <c r="Q16" s="22"/>
      <c r="R16" s="22"/>
      <c r="S16" s="22"/>
      <c r="T16" s="22"/>
      <c r="U16" s="21"/>
    </row>
    <row r="17" spans="1:21" s="2" customFormat="1" ht="15" thickBot="1">
      <c r="A17" s="227"/>
      <c r="B17" s="7"/>
      <c r="C17" s="242"/>
      <c r="D17" s="242"/>
      <c r="E17" s="242"/>
      <c r="F17" s="8"/>
      <c r="G17" s="239"/>
      <c r="H17"/>
      <c r="I17" s="24"/>
      <c r="J17" s="154">
        <v>0</v>
      </c>
      <c r="K17" s="2" t="s">
        <v>20</v>
      </c>
      <c r="P17" s="21"/>
      <c r="Q17" s="22"/>
      <c r="R17" s="22"/>
      <c r="S17" s="22"/>
      <c r="T17" s="22"/>
      <c r="U17" s="21"/>
    </row>
    <row r="18" spans="1:21" s="2" customFormat="1" ht="15" thickTop="1">
      <c r="A18" s="227"/>
      <c r="B18" s="7"/>
      <c r="C18" s="243"/>
      <c r="D18" s="243"/>
      <c r="E18" s="243"/>
      <c r="F18" s="11"/>
      <c r="G18" s="240"/>
      <c r="H18"/>
      <c r="I18" s="10"/>
      <c r="J18" s="144">
        <v>6</v>
      </c>
      <c r="K18" s="25"/>
      <c r="L18" s="25"/>
      <c r="P18" s="21"/>
      <c r="Q18" s="22"/>
      <c r="R18" s="22"/>
      <c r="S18" s="22"/>
      <c r="T18" s="22"/>
      <c r="U18" s="21"/>
    </row>
    <row r="19" spans="1:21" s="2" customFormat="1" ht="15" thickBot="1">
      <c r="A19" s="241">
        <v>47</v>
      </c>
      <c r="B19" s="7"/>
      <c r="C19" s="8" t="str">
        <f>IF(A19="","",VLOOKUP(A19,'[2]男子D集計'!$E$15:$L$201,2,0))</f>
        <v>川辺　辰郎</v>
      </c>
      <c r="D19" s="8" t="s">
        <v>7</v>
      </c>
      <c r="E19" s="8" t="str">
        <f>IF(A19="","",VLOOKUP(A19,'[2]男子D集計'!$E$15:$L$201,4,0))</f>
        <v>別府青山高校</v>
      </c>
      <c r="F19" s="8" t="s">
        <v>8</v>
      </c>
      <c r="G19" s="239"/>
      <c r="H19" s="10"/>
      <c r="I19" s="10"/>
      <c r="J19" s="131"/>
      <c r="P19" s="21"/>
      <c r="Q19" s="22"/>
      <c r="R19" s="22"/>
      <c r="S19" s="22"/>
      <c r="T19" s="22"/>
      <c r="U19" s="21"/>
    </row>
    <row r="20" spans="1:21" s="2" customFormat="1" ht="15" thickTop="1">
      <c r="A20" s="241"/>
      <c r="B20" s="7"/>
      <c r="C20" s="11" t="str">
        <f>IF(A19="","",VLOOKUP(A19,'[2]男子D集計'!$E$15:$L$201,3,0))</f>
        <v>清家　　祐</v>
      </c>
      <c r="D20" s="11" t="s">
        <v>7</v>
      </c>
      <c r="E20" s="11" t="str">
        <f>IF(A19="","",VLOOKUP(A19,'[2]男子D集計'!$E$15:$L$201,5,0))</f>
        <v>別府青山高校</v>
      </c>
      <c r="F20" s="11" t="s">
        <v>8</v>
      </c>
      <c r="G20" s="240"/>
      <c r="H20" s="124"/>
      <c r="I20" s="124"/>
      <c r="P20" s="21"/>
      <c r="Q20" s="22"/>
      <c r="R20" s="22"/>
      <c r="S20" s="22"/>
      <c r="T20" s="22"/>
      <c r="U20" s="21"/>
    </row>
    <row r="21" spans="1:21" s="2" customFormat="1" ht="14.25">
      <c r="A21" s="6"/>
      <c r="B21" s="7"/>
      <c r="C21" s="18"/>
      <c r="D21" s="18"/>
      <c r="E21" s="18"/>
      <c r="F21" s="18"/>
      <c r="G21" s="19"/>
      <c r="H21" s="10"/>
      <c r="I21"/>
      <c r="P21" s="21"/>
      <c r="Q21" s="22"/>
      <c r="R21" s="22"/>
      <c r="S21" s="22"/>
      <c r="T21" s="22"/>
      <c r="U21" s="21"/>
    </row>
    <row r="22" ht="14.25">
      <c r="C22" s="3" t="s">
        <v>21</v>
      </c>
    </row>
    <row r="23" spans="11:13" ht="14.25">
      <c r="K23" s="10"/>
      <c r="L23" s="10"/>
      <c r="M23" s="10"/>
    </row>
    <row r="24" spans="1:21" ht="15" thickBot="1">
      <c r="A24" s="241">
        <v>36</v>
      </c>
      <c r="B24" s="7"/>
      <c r="C24" s="8" t="str">
        <f>IF(A24="","",VLOOKUP(A24,'[2]男子D集計'!$E$15:$L$201,2,0))</f>
        <v>西　　優馬</v>
      </c>
      <c r="D24" s="8" t="s">
        <v>7</v>
      </c>
      <c r="E24" s="8" t="str">
        <f>IF(A24="","",VLOOKUP(A24,'[2]男子D集計'!$E$15:$L$201,4,0))</f>
        <v>ライジングサン</v>
      </c>
      <c r="F24" s="8" t="s">
        <v>8</v>
      </c>
      <c r="G24" s="239">
        <v>1</v>
      </c>
      <c r="H24" s="10"/>
      <c r="I24" s="89"/>
      <c r="K24" s="10"/>
      <c r="L24" s="10"/>
      <c r="M24" s="10"/>
      <c r="O24" s="9"/>
      <c r="P24" s="239">
        <v>3</v>
      </c>
      <c r="Q24" s="8" t="str">
        <f>IF(U24="","",VLOOKUP(U24,'[2]男子D集計'!$E$15:$L$201,2,0))</f>
        <v>甲斐　亮平</v>
      </c>
      <c r="R24" s="8" t="s">
        <v>7</v>
      </c>
      <c r="S24" s="8" t="str">
        <f>IF(U24="","",VLOOKUP(U24,'[2]男子D集計'!$E$15:$L$201,4,0))</f>
        <v>イワキリＪｒ</v>
      </c>
      <c r="T24" s="8" t="s">
        <v>8</v>
      </c>
      <c r="U24" s="228">
        <v>41</v>
      </c>
    </row>
    <row r="25" spans="1:21" ht="15" thickTop="1">
      <c r="A25" s="241"/>
      <c r="B25" s="7"/>
      <c r="C25" s="11" t="str">
        <f>IF(A24="","",VLOOKUP(A24,'[2]男子D集計'!$E$15:$L$201,3,0))</f>
        <v>池元　駿也</v>
      </c>
      <c r="D25" s="11" t="s">
        <v>7</v>
      </c>
      <c r="E25" s="11" t="str">
        <f>IF(A24="","",VLOOKUP(A24,'[2]男子D集計'!$E$15:$L$201,5,0))</f>
        <v>ライジングサン</v>
      </c>
      <c r="F25" s="11" t="s">
        <v>8</v>
      </c>
      <c r="G25" s="240"/>
      <c r="H25" s="124"/>
      <c r="J25" s="86"/>
      <c r="K25" s="143">
        <v>3</v>
      </c>
      <c r="L25" s="145">
        <v>6</v>
      </c>
      <c r="M25" s="24"/>
      <c r="N25" s="17"/>
      <c r="O25" s="17"/>
      <c r="P25" s="240"/>
      <c r="Q25" s="11" t="str">
        <f>IF(U24="","",VLOOKUP(U24,'[2]男子D集計'!$E$15:$L$201,3,0))</f>
        <v>山路　鉱徳</v>
      </c>
      <c r="R25" s="11" t="s">
        <v>7</v>
      </c>
      <c r="S25" s="11" t="str">
        <f>IF(U24="","",VLOOKUP(U24,'[2]男子D集計'!$E$15:$L$201,5,0))</f>
        <v>ファイナルJR</v>
      </c>
      <c r="T25" s="11" t="s">
        <v>8</v>
      </c>
      <c r="U25" s="228"/>
    </row>
    <row r="26" spans="1:21" ht="15" thickBot="1">
      <c r="A26" s="227"/>
      <c r="B26" s="7"/>
      <c r="C26" s="242"/>
      <c r="D26" s="242"/>
      <c r="E26" s="242"/>
      <c r="F26" s="8"/>
      <c r="G26" s="239"/>
      <c r="J26" s="133">
        <v>6</v>
      </c>
      <c r="K26" s="26"/>
      <c r="L26" s="131"/>
      <c r="M26" s="142">
        <v>1</v>
      </c>
      <c r="N26" s="10"/>
      <c r="P26" s="239"/>
      <c r="Q26" s="8"/>
      <c r="R26" s="8"/>
      <c r="S26" s="8"/>
      <c r="T26" s="8"/>
      <c r="U26" s="270"/>
    </row>
    <row r="27" spans="1:21" ht="15" thickTop="1">
      <c r="A27" s="227"/>
      <c r="B27" s="7"/>
      <c r="C27" s="243"/>
      <c r="D27" s="243"/>
      <c r="E27" s="243"/>
      <c r="F27" s="11"/>
      <c r="G27" s="240"/>
      <c r="J27" s="123">
        <v>1</v>
      </c>
      <c r="K27" s="10"/>
      <c r="L27" s="124"/>
      <c r="M27" s="147">
        <v>6</v>
      </c>
      <c r="N27" s="10"/>
      <c r="P27" s="240"/>
      <c r="Q27" s="11"/>
      <c r="R27" s="11"/>
      <c r="S27" s="11"/>
      <c r="T27" s="11"/>
      <c r="U27" s="270"/>
    </row>
    <row r="28" spans="1:21" ht="15" thickBot="1">
      <c r="A28" s="241">
        <v>34</v>
      </c>
      <c r="B28" s="7"/>
      <c r="C28" s="8" t="str">
        <f>IF(A28="","",VLOOKUP(A28,'[2]男子D集計'!$E$15:$L$201,2,0))</f>
        <v>大竹　英次</v>
      </c>
      <c r="D28" s="8" t="s">
        <v>7</v>
      </c>
      <c r="E28" s="8" t="str">
        <f>IF(A28="","",VLOOKUP(A28,'[2]男子D集計'!$E$15:$L$201,4,0))</f>
        <v>シーガイアJr</v>
      </c>
      <c r="F28" s="8" t="s">
        <v>8</v>
      </c>
      <c r="G28" s="239">
        <v>2</v>
      </c>
      <c r="H28" s="9"/>
      <c r="I28" s="9"/>
      <c r="J28" s="16"/>
      <c r="K28" s="10"/>
      <c r="L28" s="10"/>
      <c r="M28" s="87"/>
      <c r="N28" s="10"/>
      <c r="O28" s="10"/>
      <c r="P28" s="239">
        <v>4</v>
      </c>
      <c r="Q28" s="8" t="str">
        <f>IF(U28="","",VLOOKUP(U28,'[2]男子D集計'!$E$15:$L$201,2,0))</f>
        <v>林　賢太郎</v>
      </c>
      <c r="R28" s="8" t="s">
        <v>7</v>
      </c>
      <c r="S28" s="8" t="str">
        <f>IF(U28="","",VLOOKUP(U28,'[2]男子D集計'!$E$15:$L$201,4,0))</f>
        <v>大分舞鶴高校</v>
      </c>
      <c r="T28" s="8" t="s">
        <v>8</v>
      </c>
      <c r="U28" s="228">
        <v>29</v>
      </c>
    </row>
    <row r="29" spans="1:21" ht="15" thickTop="1">
      <c r="A29" s="241"/>
      <c r="B29" s="7"/>
      <c r="C29" s="11" t="str">
        <f>IF(A28="","",VLOOKUP(A28,'[2]男子D集計'!$E$15:$L$201,3,0))</f>
        <v>西ノ村　祐太</v>
      </c>
      <c r="D29" s="11" t="s">
        <v>7</v>
      </c>
      <c r="E29" s="11" t="str">
        <f>IF(A28="","",VLOOKUP(A28,'[2]男子D集計'!$E$15:$L$201,5,0))</f>
        <v>小林Jr テニスクラブ</v>
      </c>
      <c r="F29" s="11" t="s">
        <v>8</v>
      </c>
      <c r="G29" s="240"/>
      <c r="H29" s="17"/>
      <c r="N29" s="124"/>
      <c r="O29" s="124"/>
      <c r="P29" s="240"/>
      <c r="Q29" s="11" t="str">
        <f>IF(U28="","",VLOOKUP(U28,'[2]男子D集計'!$E$15:$L$201,3,0))</f>
        <v>保原  充宏</v>
      </c>
      <c r="R29" s="11" t="s">
        <v>7</v>
      </c>
      <c r="S29" s="11" t="str">
        <f>IF(U28="","",VLOOKUP(U28,'[2]男子D集計'!$E$15:$L$201,5,0))</f>
        <v>大分Ｊｒ</v>
      </c>
      <c r="T29" s="11" t="s">
        <v>8</v>
      </c>
      <c r="U29" s="228"/>
    </row>
    <row r="31" spans="1:13" ht="14.25">
      <c r="A31" s="241">
        <v>34</v>
      </c>
      <c r="B31" s="7"/>
      <c r="C31" s="8" t="str">
        <f>IF(A31="","",VLOOKUP(A31,'[2]男子D集計'!$E$15:$L$201,2,0))</f>
        <v>大竹　英次</v>
      </c>
      <c r="D31" s="8" t="s">
        <v>7</v>
      </c>
      <c r="E31" s="8" t="str">
        <f>IF(A31="","",VLOOKUP(A31,'[2]男子D集計'!$E$15:$L$201,4,0))</f>
        <v>シーガイアJr</v>
      </c>
      <c r="F31" s="8" t="s">
        <v>8</v>
      </c>
      <c r="G31" s="239"/>
      <c r="H31" s="9"/>
      <c r="I31" s="9"/>
      <c r="J31" s="2"/>
      <c r="K31" s="2"/>
      <c r="L31" s="2"/>
      <c r="M31" s="2"/>
    </row>
    <row r="32" spans="1:13" ht="14.25">
      <c r="A32" s="241"/>
      <c r="B32" s="7"/>
      <c r="C32" s="11" t="str">
        <f>IF(A31="","",VLOOKUP(A31,'[2]男子D集計'!$E$15:$L$201,3,0))</f>
        <v>西ノ村　祐太</v>
      </c>
      <c r="D32" s="11" t="s">
        <v>7</v>
      </c>
      <c r="E32" s="11" t="str">
        <f>IF(A31="","",VLOOKUP(A31,'[2]男子D集計'!$E$15:$L$201,5,0))</f>
        <v>小林Jr テニスクラブ</v>
      </c>
      <c r="F32" s="11" t="s">
        <v>8</v>
      </c>
      <c r="G32" s="240"/>
      <c r="H32" s="17"/>
      <c r="I32" s="13"/>
      <c r="J32" s="2"/>
      <c r="K32" s="2"/>
      <c r="L32" s="2"/>
      <c r="M32" s="2"/>
    </row>
    <row r="33" spans="1:13" ht="15" thickBot="1">
      <c r="A33" s="227"/>
      <c r="B33" s="7"/>
      <c r="C33" s="242"/>
      <c r="D33" s="242"/>
      <c r="E33" s="242"/>
      <c r="F33" s="8"/>
      <c r="G33" s="239"/>
      <c r="I33" s="24"/>
      <c r="J33" s="122">
        <v>3</v>
      </c>
      <c r="K33" s="2" t="s">
        <v>59</v>
      </c>
      <c r="L33" s="2"/>
      <c r="M33" s="2"/>
    </row>
    <row r="34" spans="1:13" ht="15" thickTop="1">
      <c r="A34" s="227"/>
      <c r="B34" s="7"/>
      <c r="C34" s="243"/>
      <c r="D34" s="243"/>
      <c r="E34" s="243"/>
      <c r="F34" s="11"/>
      <c r="G34" s="240"/>
      <c r="I34" s="10"/>
      <c r="J34" s="144">
        <v>6</v>
      </c>
      <c r="K34" s="25"/>
      <c r="L34" s="25"/>
      <c r="M34" s="2"/>
    </row>
    <row r="35" spans="1:13" ht="15" thickBot="1">
      <c r="A35" s="241">
        <v>41</v>
      </c>
      <c r="B35" s="7"/>
      <c r="C35" s="8" t="str">
        <f>IF(A35="","",VLOOKUP(A35,'[2]男子D集計'!$E$15:$L$201,2,0))</f>
        <v>甲斐　亮平</v>
      </c>
      <c r="D35" s="8" t="s">
        <v>7</v>
      </c>
      <c r="E35" s="8" t="str">
        <f>IF(A35="","",VLOOKUP(A35,'[2]男子D集計'!$E$15:$L$201,4,0))</f>
        <v>イワキリＪｒ</v>
      </c>
      <c r="F35" s="8" t="s">
        <v>8</v>
      </c>
      <c r="G35" s="239"/>
      <c r="H35" s="89"/>
      <c r="I35" s="10"/>
      <c r="J35" s="131"/>
      <c r="K35" s="2"/>
      <c r="L35" s="2"/>
      <c r="M35" s="2"/>
    </row>
    <row r="36" spans="1:13" ht="15" thickTop="1">
      <c r="A36" s="241"/>
      <c r="B36" s="7"/>
      <c r="C36" s="11" t="str">
        <f>IF(A35="","",VLOOKUP(A35,'[2]男子D集計'!$E$15:$L$201,3,0))</f>
        <v>山路　鉱徳</v>
      </c>
      <c r="D36" s="11" t="s">
        <v>7</v>
      </c>
      <c r="E36" s="11" t="str">
        <f>IF(A35="","",VLOOKUP(A35,'[2]男子D集計'!$E$15:$L$201,5,0))</f>
        <v>ファイナルJR</v>
      </c>
      <c r="F36" s="11" t="s">
        <v>8</v>
      </c>
      <c r="G36" s="240"/>
      <c r="H36" s="10"/>
      <c r="I36" s="124"/>
      <c r="J36" s="2"/>
      <c r="K36" s="2"/>
      <c r="L36" s="2"/>
      <c r="M36" s="2"/>
    </row>
    <row r="38" ht="14.25">
      <c r="C38" s="3" t="s">
        <v>22</v>
      </c>
    </row>
    <row r="39" spans="3:5" ht="14.25">
      <c r="C39" s="27"/>
      <c r="D39" s="2"/>
      <c r="E39" s="2"/>
    </row>
    <row r="40" spans="1:21" ht="15" thickBot="1">
      <c r="A40" s="273">
        <v>17</v>
      </c>
      <c r="B40" s="7"/>
      <c r="C40" s="61" t="str">
        <f>IF(A40="","",VLOOKUP(A40,'[1]男子D集計'!$E$15:$L$201,2,0))</f>
        <v>林　裕一郎</v>
      </c>
      <c r="D40" s="8" t="s">
        <v>7</v>
      </c>
      <c r="E40" s="8" t="str">
        <f>IF(A40="","",VLOOKUP(A40,'[2]男子D集計'!$E$15:$L$201,4,0))</f>
        <v>ダンロップ</v>
      </c>
      <c r="F40" s="8" t="s">
        <v>8</v>
      </c>
      <c r="G40" s="239">
        <v>1</v>
      </c>
      <c r="H40" s="89"/>
      <c r="I40" s="10"/>
      <c r="K40" s="10">
        <v>6</v>
      </c>
      <c r="L40" s="123">
        <v>7</v>
      </c>
      <c r="M40" s="10"/>
      <c r="N40" s="10"/>
      <c r="O40" s="10"/>
      <c r="P40" s="239">
        <v>4</v>
      </c>
      <c r="Q40" s="8" t="str">
        <f>IF(U40="","",VLOOKUP(U40,'[2]男子D集計'!$E$15:$L$201,2,0))</f>
        <v>成松　貴大</v>
      </c>
      <c r="R40" s="8" t="s">
        <v>7</v>
      </c>
      <c r="S40" s="8" t="str">
        <f>IF(U40="","",VLOOKUP(U40,'[2]男子D集計'!$E$15:$L$201,4,0))</f>
        <v>ルーデンスTC</v>
      </c>
      <c r="T40" s="8" t="s">
        <v>8</v>
      </c>
      <c r="U40" s="271">
        <v>12</v>
      </c>
    </row>
    <row r="41" spans="1:21" ht="15" thickTop="1">
      <c r="A41" s="273" t="s">
        <v>549</v>
      </c>
      <c r="B41" s="7"/>
      <c r="C41" s="11" t="str">
        <f>IF(A40="","",VLOOKUP(A40,'[2]男子D集計'!$E$15:$L$201,3,0))</f>
        <v>西田　浩輝</v>
      </c>
      <c r="D41" s="11" t="s">
        <v>7</v>
      </c>
      <c r="E41" s="11" t="str">
        <f>IF(A40="","",VLOOKUP(A40,'[2]男子D集計'!$E$15:$L$201,5,0))</f>
        <v>STA</v>
      </c>
      <c r="F41" s="11" t="s">
        <v>8</v>
      </c>
      <c r="G41" s="240"/>
      <c r="I41" s="124"/>
      <c r="J41" s="86"/>
      <c r="K41" s="25"/>
      <c r="L41" s="134" t="s">
        <v>548</v>
      </c>
      <c r="M41" s="10"/>
      <c r="N41" s="130"/>
      <c r="O41" s="124"/>
      <c r="P41" s="240"/>
      <c r="Q41" s="11" t="str">
        <f>IF(U40="","",VLOOKUP(U40,'[2]男子D集計'!$E$15:$L$201,3,0))</f>
        <v>小崎　直人</v>
      </c>
      <c r="R41" s="11" t="s">
        <v>7</v>
      </c>
      <c r="S41" s="11" t="str">
        <f>IF(U40="","",VLOOKUP(U40,'[2]男子D集計'!$E$15:$L$201,5,0))</f>
        <v>ルーデンスTC</v>
      </c>
      <c r="T41" s="11" t="s">
        <v>8</v>
      </c>
      <c r="U41" s="272"/>
    </row>
    <row r="42" spans="1:21" ht="15" thickBot="1">
      <c r="A42" s="241">
        <v>26</v>
      </c>
      <c r="B42" s="7"/>
      <c r="C42" s="8" t="str">
        <f>IF(A42="","",VLOOKUP(A42,'[2]男子D集計'!$E$15:$L$201,2,0))</f>
        <v>小村　拓也</v>
      </c>
      <c r="D42" s="8" t="s">
        <v>7</v>
      </c>
      <c r="E42" s="8" t="str">
        <f>IF(A42="","",VLOOKUP(A42,'[2]男子D集計'!$E$15:$L$201,4,0))</f>
        <v>延岡ロイヤル</v>
      </c>
      <c r="F42" s="8" t="s">
        <v>8</v>
      </c>
      <c r="G42" s="239">
        <v>2</v>
      </c>
      <c r="I42" s="10"/>
      <c r="J42" s="128">
        <v>7</v>
      </c>
      <c r="K42" s="9"/>
      <c r="L42" s="88"/>
      <c r="M42" s="90">
        <v>6</v>
      </c>
      <c r="N42" s="10"/>
      <c r="P42" s="239"/>
      <c r="Q42" s="8"/>
      <c r="R42" s="8"/>
      <c r="S42" s="8"/>
      <c r="T42" s="8"/>
      <c r="U42" s="271"/>
    </row>
    <row r="43" spans="1:21" ht="15.75" thickBot="1" thickTop="1">
      <c r="A43" s="241"/>
      <c r="B43" s="7"/>
      <c r="C43" s="11" t="str">
        <f>IF(A42="","",VLOOKUP(A42,'[2]男子D集計'!$E$15:$L$201,3,0))</f>
        <v>佐藤　宏太</v>
      </c>
      <c r="D43" s="11" t="s">
        <v>7</v>
      </c>
      <c r="E43" s="11" t="str">
        <f>IF(A42="","",VLOOKUP(A42,'[2]男子D集計'!$E$15:$L$201,5,0))</f>
        <v>延岡ロイヤル</v>
      </c>
      <c r="F43" s="11" t="s">
        <v>8</v>
      </c>
      <c r="G43" s="240"/>
      <c r="H43" s="13"/>
      <c r="I43" s="125">
        <v>2</v>
      </c>
      <c r="J43" s="121">
        <v>5</v>
      </c>
      <c r="K43" s="10"/>
      <c r="L43" s="10"/>
      <c r="M43" s="127">
        <v>3</v>
      </c>
      <c r="N43" s="16"/>
      <c r="O43" s="10"/>
      <c r="P43" s="240"/>
      <c r="Q43" s="11"/>
      <c r="R43" s="11"/>
      <c r="S43" s="11"/>
      <c r="T43" s="11"/>
      <c r="U43" s="272"/>
    </row>
    <row r="44" spans="1:21" ht="15.75" thickBot="1" thickTop="1">
      <c r="A44" s="241">
        <v>21</v>
      </c>
      <c r="B44" s="7"/>
      <c r="C44" s="8" t="str">
        <f>IF(A44="","",VLOOKUP(A44,'[2]男子D集計'!$E$15:$L$201,2,0))</f>
        <v>永易　恭之介</v>
      </c>
      <c r="D44" s="8" t="s">
        <v>7</v>
      </c>
      <c r="E44" s="8" t="str">
        <f>IF(A44="","",VLOOKUP(A44,'[2]男子D集計'!$E$15:$L$201,4,0))</f>
        <v>シーガイアJr</v>
      </c>
      <c r="F44" s="8" t="s">
        <v>8</v>
      </c>
      <c r="G44" s="239">
        <v>3</v>
      </c>
      <c r="H44" s="10"/>
      <c r="I44" s="126">
        <v>6</v>
      </c>
      <c r="N44" s="12"/>
      <c r="O44" s="9"/>
      <c r="P44" s="239">
        <v>5</v>
      </c>
      <c r="Q44" s="8" t="str">
        <f>IF(U44="","",VLOOKUP(U44,'[2]男子D集計'!$E$15:$L$201,2,0))</f>
        <v>小村　尚弘</v>
      </c>
      <c r="R44" s="8" t="s">
        <v>7</v>
      </c>
      <c r="S44" s="8" t="str">
        <f>IF(U44="","",VLOOKUP(U44,'[2]男子D集計'!$E$15:$L$201,4,0))</f>
        <v>延岡ロイヤル</v>
      </c>
      <c r="T44" s="8" t="s">
        <v>8</v>
      </c>
      <c r="U44" s="271">
        <v>25</v>
      </c>
    </row>
    <row r="45" spans="1:21" ht="15" thickTop="1">
      <c r="A45" s="241"/>
      <c r="B45" s="7"/>
      <c r="C45" s="11" t="str">
        <f>IF(A44="","",VLOOKUP(A44,'[2]男子D集計'!$E$15:$L$201,3,0))</f>
        <v>前田　充範</v>
      </c>
      <c r="D45" s="11" t="s">
        <v>7</v>
      </c>
      <c r="E45" s="11" t="str">
        <f>IF(A44="","",VLOOKUP(A44,'[2]男子D集計'!$E$15:$L$201,5,0))</f>
        <v>シーガイアJr</v>
      </c>
      <c r="F45" s="11" t="s">
        <v>8</v>
      </c>
      <c r="G45" s="240"/>
      <c r="H45" s="124"/>
      <c r="P45" s="240"/>
      <c r="Q45" s="11" t="str">
        <f>IF(U44="","",VLOOKUP(U44,'[2]男子D集計'!$E$15:$L$201,3,0))</f>
        <v>田口　将伍</v>
      </c>
      <c r="R45" s="11" t="s">
        <v>7</v>
      </c>
      <c r="S45" s="11" t="str">
        <f>IF(U44="","",VLOOKUP(U44,'[2]男子D集計'!$E$15:$L$201,5,0))</f>
        <v>延岡ロイヤル</v>
      </c>
      <c r="T45" s="11" t="s">
        <v>8</v>
      </c>
      <c r="U45" s="272"/>
    </row>
    <row r="46" spans="3:5" ht="14.25">
      <c r="C46" s="27"/>
      <c r="D46" s="2"/>
      <c r="E46" s="2"/>
    </row>
    <row r="48" spans="1:13" ht="15" thickBot="1">
      <c r="A48" s="241">
        <v>21</v>
      </c>
      <c r="B48" s="7"/>
      <c r="C48" s="8" t="str">
        <f>IF(A48="","",VLOOKUP(A48,'[2]男子D集計'!$E$15:$L$201,2,0))</f>
        <v>永易　恭之介</v>
      </c>
      <c r="D48" s="8" t="s">
        <v>7</v>
      </c>
      <c r="E48" s="8" t="str">
        <f>IF(A48="","",VLOOKUP(A48,'[2]男子D集計'!$E$15:$L$201,4,0))</f>
        <v>シーガイアJr</v>
      </c>
      <c r="F48" s="8" t="s">
        <v>8</v>
      </c>
      <c r="G48" s="239"/>
      <c r="H48" s="10"/>
      <c r="I48" s="89"/>
      <c r="J48" s="2"/>
      <c r="K48" s="2"/>
      <c r="L48" s="2"/>
      <c r="M48" s="2"/>
    </row>
    <row r="49" spans="1:13" ht="15" thickTop="1">
      <c r="A49" s="241"/>
      <c r="B49" s="7"/>
      <c r="C49" s="11" t="str">
        <f>IF(A48="","",VLOOKUP(A48,'[2]男子D集計'!$E$15:$L$201,3,0))</f>
        <v>前田　充範</v>
      </c>
      <c r="D49" s="11" t="s">
        <v>7</v>
      </c>
      <c r="E49" s="11" t="str">
        <f>IF(A48="","",VLOOKUP(A48,'[2]男子D集計'!$E$15:$L$201,5,0))</f>
        <v>シーガイアJr</v>
      </c>
      <c r="F49" s="11" t="s">
        <v>8</v>
      </c>
      <c r="G49" s="240"/>
      <c r="H49" s="124"/>
      <c r="I49" s="10"/>
      <c r="J49" s="131"/>
      <c r="K49" s="2"/>
      <c r="L49" s="2"/>
      <c r="M49" s="2"/>
    </row>
    <row r="50" spans="1:13" ht="15" thickBot="1">
      <c r="A50" s="227"/>
      <c r="B50" s="7"/>
      <c r="C50" s="242"/>
      <c r="D50" s="242"/>
      <c r="E50" s="242"/>
      <c r="F50" s="8"/>
      <c r="G50" s="239"/>
      <c r="I50" s="10"/>
      <c r="J50" s="133">
        <v>7</v>
      </c>
      <c r="K50" s="2" t="s">
        <v>59</v>
      </c>
      <c r="L50" s="2"/>
      <c r="M50" s="2"/>
    </row>
    <row r="51" spans="1:13" ht="15" thickTop="1">
      <c r="A51" s="227"/>
      <c r="B51" s="7"/>
      <c r="C51" s="243"/>
      <c r="D51" s="243"/>
      <c r="E51" s="243"/>
      <c r="F51" s="11"/>
      <c r="G51" s="240"/>
      <c r="I51" s="24"/>
      <c r="J51" s="132">
        <v>5</v>
      </c>
      <c r="K51" s="25"/>
      <c r="L51" s="25"/>
      <c r="M51" s="2"/>
    </row>
    <row r="52" spans="1:13" ht="14.25">
      <c r="A52" s="241">
        <v>25</v>
      </c>
      <c r="B52" s="7"/>
      <c r="C52" s="8" t="str">
        <f>IF(A52="","",VLOOKUP(A52,'[2]男子D集計'!$E$15:$L$201,2,0))</f>
        <v>小村　尚弘</v>
      </c>
      <c r="D52" s="8" t="s">
        <v>7</v>
      </c>
      <c r="E52" s="8" t="str">
        <f>IF(A52="","",VLOOKUP(A52,'[2]男子D集計'!$E$15:$L$201,4,0))</f>
        <v>延岡ロイヤル</v>
      </c>
      <c r="F52" s="8" t="s">
        <v>8</v>
      </c>
      <c r="G52" s="239"/>
      <c r="H52" s="9"/>
      <c r="I52" s="15"/>
      <c r="J52" s="2"/>
      <c r="K52" s="2"/>
      <c r="L52" s="2"/>
      <c r="M52" s="2"/>
    </row>
    <row r="53" spans="1:13" ht="14.25">
      <c r="A53" s="241"/>
      <c r="B53" s="7"/>
      <c r="C53" s="11" t="str">
        <f>IF(A52="","",VLOOKUP(A52,'[2]男子D集計'!$E$15:$L$201,3,0))</f>
        <v>田口　将伍</v>
      </c>
      <c r="D53" s="11" t="s">
        <v>7</v>
      </c>
      <c r="E53" s="11" t="str">
        <f>IF(A52="","",VLOOKUP(A52,'[2]男子D集計'!$E$15:$L$201,5,0))</f>
        <v>延岡ロイヤル</v>
      </c>
      <c r="F53" s="11" t="s">
        <v>8</v>
      </c>
      <c r="G53" s="240"/>
      <c r="H53" s="17"/>
      <c r="J53" s="2"/>
      <c r="K53" s="2"/>
      <c r="L53" s="2"/>
      <c r="M53" s="2"/>
    </row>
    <row r="54" spans="1:13" ht="14.25">
      <c r="A54" s="6"/>
      <c r="B54" s="7"/>
      <c r="C54" s="18"/>
      <c r="D54" s="18"/>
      <c r="E54" s="18"/>
      <c r="F54" s="18"/>
      <c r="G54" s="19"/>
      <c r="H54" s="10"/>
      <c r="J54" s="2"/>
      <c r="K54" s="2"/>
      <c r="L54" s="2"/>
      <c r="M54" s="2"/>
    </row>
    <row r="55" ht="14.25">
      <c r="C55" s="3" t="s">
        <v>23</v>
      </c>
    </row>
    <row r="56" spans="11:13" ht="14.25">
      <c r="K56" s="10"/>
      <c r="L56" s="10"/>
      <c r="M56" s="10"/>
    </row>
    <row r="57" spans="1:21" ht="15" thickBot="1">
      <c r="A57" s="241">
        <v>6</v>
      </c>
      <c r="B57" s="7"/>
      <c r="C57" s="8" t="str">
        <f>IF(A57="","",VLOOKUP(A57,'[2]男子D集計'!$E$15:$L$201,2,0))</f>
        <v>伊藤　孝史郎</v>
      </c>
      <c r="D57" s="8" t="s">
        <v>7</v>
      </c>
      <c r="E57" s="8" t="str">
        <f>IF(A57="","",VLOOKUP(A57,'[2]男子D集計'!$E$15:$L$201,4,0))</f>
        <v>延岡ロイヤル</v>
      </c>
      <c r="F57" s="8" t="s">
        <v>8</v>
      </c>
      <c r="G57" s="239">
        <v>1</v>
      </c>
      <c r="H57" s="89"/>
      <c r="I57" s="10"/>
      <c r="K57" s="10">
        <v>4</v>
      </c>
      <c r="L57" s="145">
        <v>6</v>
      </c>
      <c r="M57" s="10"/>
      <c r="O57" s="9"/>
      <c r="P57" s="239">
        <v>3</v>
      </c>
      <c r="Q57" s="8" t="str">
        <f>IF(U57="","",VLOOKUP(U57,'[2]男子D集計'!$E$15:$L$201,2,0))</f>
        <v>高橋　　翼</v>
      </c>
      <c r="R57" s="8" t="s">
        <v>7</v>
      </c>
      <c r="S57" s="8" t="str">
        <f>IF(U57="","",VLOOKUP(U57,'[2]男子D集計'!$E$15:$L$201,4,0))</f>
        <v>イワキリＪｒ</v>
      </c>
      <c r="T57" s="8" t="s">
        <v>8</v>
      </c>
      <c r="U57" s="228">
        <v>11</v>
      </c>
    </row>
    <row r="58" spans="1:21" ht="15" thickTop="1">
      <c r="A58" s="241"/>
      <c r="B58" s="7"/>
      <c r="C58" s="11" t="str">
        <f>IF(A57="","",VLOOKUP(A57,'[2]男子D集計'!$E$15:$L$201,3,0))</f>
        <v>井上　敬博</v>
      </c>
      <c r="D58" s="11" t="s">
        <v>7</v>
      </c>
      <c r="E58" s="11" t="str">
        <f>IF(A57="","",VLOOKUP(A57,'[2]男子D集計'!$E$15:$L$201,5,0))</f>
        <v>ライジングサン</v>
      </c>
      <c r="F58" s="11" t="s">
        <v>8</v>
      </c>
      <c r="G58" s="240"/>
      <c r="H58" s="10"/>
      <c r="I58" s="124"/>
      <c r="J58" s="86"/>
      <c r="K58" s="87"/>
      <c r="L58" s="10"/>
      <c r="M58" s="24"/>
      <c r="N58" s="17"/>
      <c r="O58" s="17"/>
      <c r="P58" s="240"/>
      <c r="Q58" s="11" t="str">
        <f>IF(U57="","",VLOOKUP(U57,'[2]男子D集計'!$E$15:$L$201,3,0))</f>
        <v>原口　祐一</v>
      </c>
      <c r="R58" s="11" t="s">
        <v>7</v>
      </c>
      <c r="S58" s="11" t="str">
        <f>IF(U57="","",VLOOKUP(U57,'[2]男子D集計'!$E$15:$L$201,5,0))</f>
        <v>イワキリＪｒ</v>
      </c>
      <c r="T58" s="11" t="s">
        <v>8</v>
      </c>
      <c r="U58" s="228"/>
    </row>
    <row r="59" spans="1:21" ht="15" thickBot="1">
      <c r="A59" s="227"/>
      <c r="B59" s="7"/>
      <c r="C59" s="242"/>
      <c r="D59" s="242"/>
      <c r="E59" s="242"/>
      <c r="F59" s="8"/>
      <c r="G59" s="239"/>
      <c r="J59" s="133">
        <v>6</v>
      </c>
      <c r="K59" s="26"/>
      <c r="L59" s="226"/>
      <c r="M59" s="24">
        <v>0</v>
      </c>
      <c r="N59" s="10"/>
      <c r="P59" s="239"/>
      <c r="Q59" s="8"/>
      <c r="R59" s="8"/>
      <c r="S59" s="8"/>
      <c r="T59" s="8"/>
      <c r="U59" s="270"/>
    </row>
    <row r="60" spans="1:21" ht="15" thickTop="1">
      <c r="A60" s="227"/>
      <c r="B60" s="7"/>
      <c r="C60" s="243"/>
      <c r="D60" s="243"/>
      <c r="E60" s="243"/>
      <c r="F60" s="11"/>
      <c r="G60" s="240"/>
      <c r="J60" s="123">
        <v>0</v>
      </c>
      <c r="K60" s="10"/>
      <c r="L60" s="10"/>
      <c r="M60" s="124">
        <v>6</v>
      </c>
      <c r="N60" s="86"/>
      <c r="P60" s="240"/>
      <c r="Q60" s="11"/>
      <c r="R60" s="11"/>
      <c r="S60" s="11"/>
      <c r="T60" s="11"/>
      <c r="U60" s="270"/>
    </row>
    <row r="61" spans="1:21" ht="15" thickBot="1">
      <c r="A61" s="241">
        <v>7</v>
      </c>
      <c r="B61" s="7"/>
      <c r="C61" s="8" t="str">
        <f>IF(A61="","",VLOOKUP(A61,'[2]男子D集計'!$E$15:$L$201,2,0))</f>
        <v>染矢　和隆</v>
      </c>
      <c r="D61" s="8" t="s">
        <v>7</v>
      </c>
      <c r="E61" s="8" t="str">
        <f>IF(A61="","",VLOOKUP(A61,'[2]男子D集計'!$E$15:$L$201,4,0))</f>
        <v>延岡ロイヤル</v>
      </c>
      <c r="F61" s="8" t="s">
        <v>8</v>
      </c>
      <c r="G61" s="239">
        <v>2</v>
      </c>
      <c r="H61" s="9"/>
      <c r="I61" s="9"/>
      <c r="J61" s="123"/>
      <c r="K61" s="10"/>
      <c r="L61" s="10"/>
      <c r="M61" s="10"/>
      <c r="N61" s="88"/>
      <c r="O61" s="10"/>
      <c r="P61" s="239">
        <v>4</v>
      </c>
      <c r="Q61" s="8" t="str">
        <f>IF(U61="","",VLOOKUP(U61,'[2]男子D集計'!$E$15:$L$201,2,0))</f>
        <v>成松　智希</v>
      </c>
      <c r="R61" s="8" t="s">
        <v>7</v>
      </c>
      <c r="S61" s="8" t="str">
        <f>IF(U61="","",VLOOKUP(U61,'[2]男子D集計'!$E$15:$L$201,4,0))</f>
        <v>ルーデンスTC</v>
      </c>
      <c r="T61" s="8" t="s">
        <v>8</v>
      </c>
      <c r="U61" s="228">
        <v>1</v>
      </c>
    </row>
    <row r="62" spans="1:21" ht="15" thickTop="1">
      <c r="A62" s="241"/>
      <c r="B62" s="7"/>
      <c r="C62" s="11" t="str">
        <f>IF(A61="","",VLOOKUP(A61,'[2]男子D集計'!$E$15:$L$201,3,0))</f>
        <v>千綿　蒔</v>
      </c>
      <c r="D62" s="11" t="s">
        <v>7</v>
      </c>
      <c r="E62" s="11" t="str">
        <f>IF(A61="","",VLOOKUP(A61,'[2]男子D集計'!$E$15:$L$201,5,0))</f>
        <v>延岡ロイヤル</v>
      </c>
      <c r="F62" s="11" t="s">
        <v>8</v>
      </c>
      <c r="G62" s="240"/>
      <c r="H62" s="17"/>
      <c r="J62" s="119"/>
      <c r="O62" s="124"/>
      <c r="P62" s="240"/>
      <c r="Q62" s="11" t="str">
        <f>IF(U61="","",VLOOKUP(U61,'[2]男子D集計'!$E$15:$L$201,3,0))</f>
        <v>志風　友規</v>
      </c>
      <c r="R62" s="11" t="s">
        <v>7</v>
      </c>
      <c r="S62" s="11" t="str">
        <f>IF(U61="","",VLOOKUP(U61,'[2]男子D集計'!$E$15:$L$201,5,0))</f>
        <v>エルグ</v>
      </c>
      <c r="T62" s="11" t="s">
        <v>8</v>
      </c>
      <c r="U62" s="228"/>
    </row>
    <row r="63" ht="14.25">
      <c r="J63" s="119"/>
    </row>
    <row r="64" spans="1:13" ht="15" thickBot="1">
      <c r="A64" s="241">
        <v>7</v>
      </c>
      <c r="B64" s="7"/>
      <c r="C64" s="8" t="str">
        <f>IF(A64="","",VLOOKUP(A64,'[2]男子D集計'!$E$15:$L$201,2,0))</f>
        <v>染矢　和隆</v>
      </c>
      <c r="D64" s="8" t="s">
        <v>7</v>
      </c>
      <c r="E64" s="8" t="str">
        <f>IF(A64="","",VLOOKUP(A64,'[2]男子D集計'!$E$15:$L$201,4,0))</f>
        <v>延岡ロイヤル</v>
      </c>
      <c r="F64" s="8" t="s">
        <v>8</v>
      </c>
      <c r="G64" s="239"/>
      <c r="H64" s="89"/>
      <c r="I64" s="10"/>
      <c r="J64" s="122"/>
      <c r="K64" s="2"/>
      <c r="L64" s="2"/>
      <c r="M64" s="2"/>
    </row>
    <row r="65" spans="1:13" ht="15" thickTop="1">
      <c r="A65" s="241"/>
      <c r="B65" s="7"/>
      <c r="C65" s="11" t="str">
        <f>IF(A64="","",VLOOKUP(A64,'[2]男子D集計'!$E$15:$L$201,3,0))</f>
        <v>千綿　蒔</v>
      </c>
      <c r="D65" s="11" t="s">
        <v>7</v>
      </c>
      <c r="E65" s="11" t="str">
        <f>IF(A64="","",VLOOKUP(A64,'[2]男子D集計'!$E$15:$L$201,5,0))</f>
        <v>延岡ロイヤル</v>
      </c>
      <c r="F65" s="11" t="s">
        <v>8</v>
      </c>
      <c r="G65" s="240"/>
      <c r="H65" s="10"/>
      <c r="I65" s="199"/>
      <c r="J65" s="122"/>
      <c r="K65" s="2"/>
      <c r="L65" s="2"/>
      <c r="M65" s="2"/>
    </row>
    <row r="66" spans="1:13" ht="15" thickBot="1">
      <c r="A66" s="227"/>
      <c r="B66" s="7"/>
      <c r="C66" s="242"/>
      <c r="D66" s="242"/>
      <c r="E66" s="242"/>
      <c r="F66" s="8"/>
      <c r="G66" s="239"/>
      <c r="I66" s="87"/>
      <c r="J66" s="133">
        <v>6</v>
      </c>
      <c r="K66" s="2" t="s">
        <v>59</v>
      </c>
      <c r="L66" s="2"/>
      <c r="M66" s="2"/>
    </row>
    <row r="67" spans="1:13" ht="15" thickTop="1">
      <c r="A67" s="227"/>
      <c r="B67" s="7"/>
      <c r="C67" s="243"/>
      <c r="D67" s="243"/>
      <c r="E67" s="243"/>
      <c r="F67" s="11"/>
      <c r="G67" s="240"/>
      <c r="I67" s="24"/>
      <c r="J67" s="132">
        <v>3</v>
      </c>
      <c r="K67" s="25"/>
      <c r="L67" s="25"/>
      <c r="M67" s="2"/>
    </row>
    <row r="68" spans="1:13" ht="14.25">
      <c r="A68" s="241">
        <v>11</v>
      </c>
      <c r="B68" s="7"/>
      <c r="C68" s="8" t="str">
        <f>IF(A68="","",VLOOKUP(A68,'[2]男子D集計'!$E$15:$L$201,2,0))</f>
        <v>高橋　　翼</v>
      </c>
      <c r="D68" s="8" t="s">
        <v>7</v>
      </c>
      <c r="E68" s="8" t="str">
        <f>IF(A68="","",VLOOKUP(A68,'[2]男子D集計'!$E$15:$L$201,4,0))</f>
        <v>イワキリＪｒ</v>
      </c>
      <c r="F68" s="8" t="s">
        <v>8</v>
      </c>
      <c r="G68" s="239"/>
      <c r="H68" s="9"/>
      <c r="I68" s="15"/>
      <c r="J68" s="2"/>
      <c r="K68" s="2"/>
      <c r="L68" s="2"/>
      <c r="M68" s="2"/>
    </row>
    <row r="69" spans="1:13" ht="14.25">
      <c r="A69" s="241"/>
      <c r="B69" s="7"/>
      <c r="C69" s="11" t="str">
        <f>IF(A68="","",VLOOKUP(A68,'[2]男子D集計'!$E$15:$L$201,3,0))</f>
        <v>原口　祐一</v>
      </c>
      <c r="D69" s="11" t="s">
        <v>7</v>
      </c>
      <c r="E69" s="11" t="str">
        <f>IF(A68="","",VLOOKUP(A68,'[2]男子D集計'!$E$15:$L$201,5,0))</f>
        <v>イワキリＪｒ</v>
      </c>
      <c r="F69" s="11" t="s">
        <v>8</v>
      </c>
      <c r="G69" s="240"/>
      <c r="H69" s="17"/>
      <c r="J69" s="2"/>
      <c r="K69" s="2"/>
      <c r="L69" s="2"/>
      <c r="M69" s="2"/>
    </row>
    <row r="72" ht="14.25">
      <c r="C72" s="28" t="s">
        <v>24</v>
      </c>
    </row>
    <row r="73" ht="14.25">
      <c r="L73" s="10"/>
    </row>
    <row r="74" spans="1:21" ht="15" thickBot="1">
      <c r="A74" s="241">
        <v>31</v>
      </c>
      <c r="B74" s="7"/>
      <c r="C74" s="8" t="str">
        <f>IF(A74="","",VLOOKUP(A74,'[3]女子D集計'!$E$15:$L$201,2,0))</f>
        <v>淵脇　みゆき</v>
      </c>
      <c r="D74" s="8" t="s">
        <v>7</v>
      </c>
      <c r="E74" s="8" t="str">
        <f>IF(A74="","",VLOOKUP(A74,'[3]女子D集計'!$E$15:$L$201,4,0))</f>
        <v>純心クラブ</v>
      </c>
      <c r="F74" s="8" t="s">
        <v>8</v>
      </c>
      <c r="G74" s="239">
        <v>1</v>
      </c>
      <c r="H74" s="89"/>
      <c r="I74" s="89"/>
      <c r="J74" s="174"/>
      <c r="K74" s="181" t="s">
        <v>537</v>
      </c>
      <c r="L74" s="182" t="s">
        <v>596</v>
      </c>
      <c r="M74" s="175"/>
      <c r="N74" s="9"/>
      <c r="O74" s="9"/>
      <c r="P74" s="239">
        <v>4</v>
      </c>
      <c r="Q74" s="8" t="str">
        <f>IF(U74="","",VLOOKUP(U74,'[3]女子D集計'!$E$15:$L$201,2,0))</f>
        <v>大津　えり</v>
      </c>
      <c r="R74" s="8" t="s">
        <v>7</v>
      </c>
      <c r="S74" s="8" t="str">
        <f>IF(U74="","",VLOOKUP(U74,'[3]女子D集計'!$E$15:$L$201,4,0))</f>
        <v>別府青山高校</v>
      </c>
      <c r="T74" s="8" t="s">
        <v>8</v>
      </c>
      <c r="U74" s="271">
        <v>34</v>
      </c>
    </row>
    <row r="75" spans="1:21" ht="15" thickTop="1">
      <c r="A75" s="241"/>
      <c r="B75" s="7"/>
      <c r="C75" s="11" t="str">
        <f>IF(A74="","",VLOOKUP(A74,'[3]女子D集計'!$E$15:$L$201,3,0))</f>
        <v>鐘ヶ江　恵</v>
      </c>
      <c r="D75" s="11" t="s">
        <v>7</v>
      </c>
      <c r="E75" s="11" t="str">
        <f>IF(A74="","",VLOOKUP(A74,'[3]女子D集計'!$E$15:$L$201,5,0))</f>
        <v>純心クラブ</v>
      </c>
      <c r="F75" s="11" t="s">
        <v>8</v>
      </c>
      <c r="G75" s="240"/>
      <c r="I75" s="10"/>
      <c r="J75" s="200"/>
      <c r="K75" s="77"/>
      <c r="L75" s="129"/>
      <c r="M75" s="175"/>
      <c r="N75" s="14"/>
      <c r="P75" s="240"/>
      <c r="Q75" s="11" t="str">
        <f>IF(U74="","",VLOOKUP(U74,'[3]女子D集計'!$E$15:$L$201,3,0))</f>
        <v>佐伯　和音</v>
      </c>
      <c r="R75" s="11" t="s">
        <v>7</v>
      </c>
      <c r="S75" s="11" t="str">
        <f>IF(U74="","",VLOOKUP(U74,'[3]女子D集計'!$E$15:$L$201,5,0))</f>
        <v>別府青山高校</v>
      </c>
      <c r="T75" s="11" t="s">
        <v>8</v>
      </c>
      <c r="U75" s="272"/>
    </row>
    <row r="76" spans="1:21" ht="15" thickBot="1">
      <c r="A76" s="241">
        <v>32</v>
      </c>
      <c r="B76" s="7"/>
      <c r="C76" s="8" t="str">
        <f>IF(A76="","",VLOOKUP(A76,'[3]女子D集計'!$E$15:$L$201,2,0))</f>
        <v>日野　梨絵子</v>
      </c>
      <c r="D76" s="8" t="s">
        <v>7</v>
      </c>
      <c r="E76" s="8" t="str">
        <f>IF(A76="","",VLOOKUP(A76,'[3]女子D集計'!$E$15:$L$201,4,0))</f>
        <v>別府青山高校</v>
      </c>
      <c r="F76" s="8" t="s">
        <v>8</v>
      </c>
      <c r="G76" s="239">
        <v>2</v>
      </c>
      <c r="I76" s="10"/>
      <c r="J76" s="201">
        <v>6</v>
      </c>
      <c r="K76" s="176"/>
      <c r="L76" s="200"/>
      <c r="M76" s="177">
        <v>0</v>
      </c>
      <c r="N76" s="16"/>
      <c r="P76" s="239"/>
      <c r="Q76" s="8"/>
      <c r="R76" s="8"/>
      <c r="S76" s="8"/>
      <c r="T76" s="8"/>
      <c r="U76" s="271"/>
    </row>
    <row r="77" spans="1:21" ht="15.75" thickBot="1" thickTop="1">
      <c r="A77" s="241"/>
      <c r="B77" s="7"/>
      <c r="C77" s="11" t="str">
        <f>IF(A76="","",VLOOKUP(A76,'[3]女子D集計'!$E$15:$L$201,3,0))</f>
        <v>泥谷　由華</v>
      </c>
      <c r="D77" s="11" t="s">
        <v>7</v>
      </c>
      <c r="E77" s="11" t="str">
        <f>IF(A76="","",VLOOKUP(A76,'[3]女子D集計'!$E$15:$L$201,5,0))</f>
        <v>別府青山高校</v>
      </c>
      <c r="F77" s="11" t="s">
        <v>8</v>
      </c>
      <c r="G77" s="240"/>
      <c r="H77" s="199"/>
      <c r="I77" s="198">
        <v>6</v>
      </c>
      <c r="J77" s="180">
        <v>3</v>
      </c>
      <c r="K77" s="175"/>
      <c r="L77" s="202"/>
      <c r="M77" s="178">
        <v>6</v>
      </c>
      <c r="N77" s="86"/>
      <c r="O77" s="10"/>
      <c r="P77" s="240"/>
      <c r="Q77" s="11"/>
      <c r="R77" s="11"/>
      <c r="S77" s="11"/>
      <c r="T77" s="11"/>
      <c r="U77" s="272"/>
    </row>
    <row r="78" spans="1:21" ht="15.75" thickBot="1" thickTop="1">
      <c r="A78" s="241">
        <v>36</v>
      </c>
      <c r="B78" s="7"/>
      <c r="C78" s="8" t="str">
        <f>IF(A78="","",VLOOKUP(A78,'[3]女子D集計'!$E$15:$L$201,2,0))</f>
        <v>濱田　知佳</v>
      </c>
      <c r="D78" s="8" t="s">
        <v>7</v>
      </c>
      <c r="E78" s="8" t="str">
        <f>IF(A78="","",VLOOKUP(A78,'[3]女子D集計'!$E$15:$L$201,4,0))</f>
        <v>宮崎学園</v>
      </c>
      <c r="F78" s="8" t="s">
        <v>8</v>
      </c>
      <c r="G78" s="239">
        <v>3</v>
      </c>
      <c r="H78" s="15"/>
      <c r="I78" s="150">
        <v>3</v>
      </c>
      <c r="J78" s="174"/>
      <c r="K78" s="174"/>
      <c r="L78" s="174"/>
      <c r="M78" s="174"/>
      <c r="N78" s="86"/>
      <c r="O78" s="10"/>
      <c r="P78" s="239">
        <v>5</v>
      </c>
      <c r="Q78" s="8" t="str">
        <f>IF(U78="","",VLOOKUP(U78,'[3]女子D集計'!$E$15:$L$201,2,0))</f>
        <v>荒木　史織</v>
      </c>
      <c r="R78" s="8" t="s">
        <v>7</v>
      </c>
      <c r="S78" s="8" t="str">
        <f>IF(U78="","",VLOOKUP(U78,'[3]女子D集計'!$E$15:$L$201,4,0))</f>
        <v>宮崎商業高校</v>
      </c>
      <c r="T78" s="8" t="s">
        <v>8</v>
      </c>
      <c r="U78" s="271">
        <v>39</v>
      </c>
    </row>
    <row r="79" spans="1:21" ht="15" thickTop="1">
      <c r="A79" s="241"/>
      <c r="B79" s="7"/>
      <c r="C79" s="11" t="str">
        <f>IF(A78="","",VLOOKUP(A78,'[3]女子D集計'!$E$15:$L$201,3,0))</f>
        <v>乾　　恭子</v>
      </c>
      <c r="D79" s="11" t="s">
        <v>7</v>
      </c>
      <c r="E79" s="11" t="str">
        <f>IF(A78="","",VLOOKUP(A78,'[3]女子D集計'!$E$15:$L$201,5,0))</f>
        <v>宮崎学園</v>
      </c>
      <c r="F79" s="11" t="s">
        <v>8</v>
      </c>
      <c r="G79" s="240"/>
      <c r="J79" s="174"/>
      <c r="K79" s="174"/>
      <c r="L79" s="174"/>
      <c r="M79" s="174"/>
      <c r="N79" s="124"/>
      <c r="O79" s="124"/>
      <c r="P79" s="240"/>
      <c r="Q79" s="11" t="str">
        <f>IF(U78="","",VLOOKUP(U78,'[3]女子D集計'!$E$15:$L$201,3,0))</f>
        <v>岩坂　美希</v>
      </c>
      <c r="R79" s="11" t="s">
        <v>7</v>
      </c>
      <c r="S79" s="11" t="str">
        <f>IF(U78="","",VLOOKUP(U78,'[3]女子D集計'!$E$15:$L$201,5,0))</f>
        <v>宮崎商業高校</v>
      </c>
      <c r="T79" s="11" t="s">
        <v>8</v>
      </c>
      <c r="U79" s="272"/>
    </row>
    <row r="80" spans="10:13" ht="14.25">
      <c r="J80" s="174"/>
      <c r="K80" s="174"/>
      <c r="L80" s="174"/>
      <c r="M80" s="174"/>
    </row>
    <row r="81" spans="1:21" ht="14.25">
      <c r="A81" s="7"/>
      <c r="B81" s="7"/>
      <c r="C81" s="22"/>
      <c r="D81" s="22"/>
      <c r="E81" s="22"/>
      <c r="F81" s="22"/>
      <c r="G81" s="21"/>
      <c r="H81" s="2"/>
      <c r="I81" s="2"/>
      <c r="J81" s="72"/>
      <c r="K81" s="72"/>
      <c r="L81" s="72"/>
      <c r="M81" s="72"/>
      <c r="N81" s="2"/>
      <c r="O81" s="2"/>
      <c r="P81" s="21"/>
      <c r="Q81" s="22"/>
      <c r="R81" s="22"/>
      <c r="S81" s="22"/>
      <c r="T81" s="22"/>
      <c r="U81" s="21"/>
    </row>
    <row r="82" spans="1:21" ht="15" thickBot="1">
      <c r="A82" s="241"/>
      <c r="B82" s="7"/>
      <c r="C82" s="8" t="s">
        <v>594</v>
      </c>
      <c r="D82" s="8" t="s">
        <v>7</v>
      </c>
      <c r="E82" s="8" t="s">
        <v>576</v>
      </c>
      <c r="F82" s="8" t="s">
        <v>8</v>
      </c>
      <c r="G82" s="239"/>
      <c r="H82" s="10"/>
      <c r="I82" s="10"/>
      <c r="J82" s="72"/>
      <c r="K82" s="72"/>
      <c r="L82" s="72"/>
      <c r="M82" s="72"/>
      <c r="N82" s="2"/>
      <c r="O82" s="2"/>
      <c r="P82" s="21"/>
      <c r="Q82" s="22"/>
      <c r="R82" s="22"/>
      <c r="S82" s="22"/>
      <c r="T82" s="22"/>
      <c r="U82" s="21"/>
    </row>
    <row r="83" spans="1:21" ht="15" thickTop="1">
      <c r="A83" s="241"/>
      <c r="B83" s="7"/>
      <c r="C83" s="11" t="s">
        <v>595</v>
      </c>
      <c r="D83" s="11" t="s">
        <v>7</v>
      </c>
      <c r="E83" s="8" t="s">
        <v>576</v>
      </c>
      <c r="F83" s="11" t="s">
        <v>8</v>
      </c>
      <c r="G83" s="240"/>
      <c r="H83" s="124"/>
      <c r="I83" s="124"/>
      <c r="J83" s="129"/>
      <c r="K83" s="72"/>
      <c r="L83" s="72"/>
      <c r="M83" s="72"/>
      <c r="N83" s="2"/>
      <c r="O83" s="2"/>
      <c r="P83" s="21"/>
      <c r="Q83" s="22"/>
      <c r="R83" s="22"/>
      <c r="S83" s="22"/>
      <c r="T83" s="22"/>
      <c r="U83" s="21"/>
    </row>
    <row r="84" spans="1:21" ht="15" thickBot="1">
      <c r="A84" s="227"/>
      <c r="B84" s="7"/>
      <c r="C84" s="242"/>
      <c r="D84" s="242"/>
      <c r="E84" s="242"/>
      <c r="F84" s="8"/>
      <c r="G84" s="239"/>
      <c r="I84" s="10"/>
      <c r="J84" s="197">
        <v>6</v>
      </c>
      <c r="K84" s="72" t="s">
        <v>59</v>
      </c>
      <c r="L84" s="72"/>
      <c r="M84" s="72"/>
      <c r="N84" s="2"/>
      <c r="O84" s="2"/>
      <c r="P84" s="21"/>
      <c r="Q84" s="22"/>
      <c r="R84" s="22"/>
      <c r="S84" s="22"/>
      <c r="T84" s="22"/>
      <c r="U84" s="21"/>
    </row>
    <row r="85" spans="1:21" ht="15" thickTop="1">
      <c r="A85" s="227"/>
      <c r="B85" s="7"/>
      <c r="C85" s="243"/>
      <c r="D85" s="243"/>
      <c r="E85" s="243"/>
      <c r="F85" s="11"/>
      <c r="G85" s="240"/>
      <c r="I85" s="24"/>
      <c r="J85" s="179">
        <v>0</v>
      </c>
      <c r="K85" s="77"/>
      <c r="L85" s="77"/>
      <c r="M85" s="72"/>
      <c r="N85" s="2"/>
      <c r="O85" s="2"/>
      <c r="P85" s="21"/>
      <c r="Q85" s="22"/>
      <c r="R85" s="22"/>
      <c r="S85" s="22"/>
      <c r="T85" s="22"/>
      <c r="U85" s="21"/>
    </row>
    <row r="86" spans="1:21" ht="14.25">
      <c r="A86" s="271">
        <v>34</v>
      </c>
      <c r="B86" s="7"/>
      <c r="C86" s="61" t="str">
        <f>IF(A86="","",VLOOKUP(A86,'[3]女子D集計'!$E$15:$L$201,2,0))</f>
        <v>大津　えり</v>
      </c>
      <c r="D86" s="8" t="s">
        <v>7</v>
      </c>
      <c r="E86" s="8" t="s">
        <v>576</v>
      </c>
      <c r="F86" s="8" t="s">
        <v>8</v>
      </c>
      <c r="G86" s="239"/>
      <c r="H86" s="9"/>
      <c r="I86" s="15"/>
      <c r="J86" s="2"/>
      <c r="K86" s="2"/>
      <c r="L86" s="2"/>
      <c r="M86" s="2"/>
      <c r="N86" s="2"/>
      <c r="O86" s="2"/>
      <c r="P86" s="21"/>
      <c r="Q86" s="22"/>
      <c r="R86" s="22"/>
      <c r="S86" s="22"/>
      <c r="T86" s="22"/>
      <c r="U86" s="21"/>
    </row>
    <row r="87" spans="1:21" ht="14.25">
      <c r="A87" s="272"/>
      <c r="B87" s="7"/>
      <c r="C87" s="173" t="s">
        <v>575</v>
      </c>
      <c r="D87" s="11" t="s">
        <v>7</v>
      </c>
      <c r="E87" s="11" t="s">
        <v>576</v>
      </c>
      <c r="F87" s="11" t="s">
        <v>8</v>
      </c>
      <c r="G87" s="240"/>
      <c r="H87" s="17"/>
      <c r="J87" s="2"/>
      <c r="K87" s="2"/>
      <c r="L87" s="2"/>
      <c r="M87" s="2"/>
      <c r="N87" s="2"/>
      <c r="O87" s="2"/>
      <c r="P87" s="21"/>
      <c r="Q87" s="22"/>
      <c r="R87" s="22"/>
      <c r="S87" s="22"/>
      <c r="T87" s="22"/>
      <c r="U87" s="21"/>
    </row>
    <row r="88" spans="1:21" ht="14.25">
      <c r="A88" s="7"/>
      <c r="B88" s="7"/>
      <c r="C88" s="22"/>
      <c r="D88" s="22"/>
      <c r="E88" s="22"/>
      <c r="F88" s="22"/>
      <c r="G88" s="21"/>
      <c r="H88" s="2"/>
      <c r="I88" s="2"/>
      <c r="J88" s="2"/>
      <c r="K88" s="2"/>
      <c r="L88" s="2"/>
      <c r="M88" s="2"/>
      <c r="N88" s="2"/>
      <c r="O88" s="2"/>
      <c r="P88" s="21"/>
      <c r="Q88" s="22"/>
      <c r="R88" s="22"/>
      <c r="S88" s="22"/>
      <c r="T88" s="22"/>
      <c r="U88" s="21"/>
    </row>
    <row r="89" ht="14.25">
      <c r="C89" s="28" t="s">
        <v>25</v>
      </c>
    </row>
    <row r="91" spans="1:21" ht="14.25">
      <c r="A91" s="241">
        <v>23</v>
      </c>
      <c r="B91" s="7"/>
      <c r="C91" s="8" t="str">
        <f>IF(A91="","",VLOOKUP(A91,'[3]女子D集計'!$E$15:$L$201,2,0))</f>
        <v>斎藤　志緒美</v>
      </c>
      <c r="D91" s="8" t="s">
        <v>7</v>
      </c>
      <c r="E91" s="8" t="str">
        <f>IF(A91="","",VLOOKUP(A91,'[3]女子D集計'!$E$15:$L$201,4,0))</f>
        <v>久峰中</v>
      </c>
      <c r="F91" s="8" t="s">
        <v>8</v>
      </c>
      <c r="G91" s="239" t="s">
        <v>26</v>
      </c>
      <c r="H91" s="9"/>
      <c r="I91" s="9"/>
      <c r="K91" s="10">
        <v>2</v>
      </c>
      <c r="L91" s="145">
        <v>6</v>
      </c>
      <c r="M91" s="10"/>
      <c r="O91" s="9"/>
      <c r="P91" s="239" t="s">
        <v>27</v>
      </c>
      <c r="Q91" s="8" t="str">
        <f>IF(U91="","",VLOOKUP(U91,'[3]女子D集計'!$E$15:$L$201,2,0))</f>
        <v>麻生　晃世</v>
      </c>
      <c r="R91" s="8" t="s">
        <v>7</v>
      </c>
      <c r="S91" s="8" t="str">
        <f>IF(U91="","",VLOOKUP(U91,'[3]女子D集計'!$E$15:$L$201,4,0))</f>
        <v>BJ</v>
      </c>
      <c r="T91" s="8" t="s">
        <v>8</v>
      </c>
      <c r="U91" s="271">
        <v>22</v>
      </c>
    </row>
    <row r="92" spans="1:21" ht="14.25">
      <c r="A92" s="241"/>
      <c r="B92" s="7"/>
      <c r="C92" s="11" t="str">
        <f>IF(A91="","",VLOOKUP(A91,'[3]女子D集計'!$E$15:$L$201,3,0))</f>
        <v>迫田　愛里</v>
      </c>
      <c r="D92" s="11" t="s">
        <v>7</v>
      </c>
      <c r="E92" s="11" t="str">
        <f>IF(A91="","",VLOOKUP(A91,'[3]女子D集計'!$E$15:$L$201,5,0))</f>
        <v>ミリオンJR</v>
      </c>
      <c r="F92" s="11" t="s">
        <v>8</v>
      </c>
      <c r="G92" s="240"/>
      <c r="H92" s="17"/>
      <c r="J92" s="16"/>
      <c r="K92" s="10"/>
      <c r="L92" s="86"/>
      <c r="M92" s="24"/>
      <c r="N92" s="17"/>
      <c r="O92" s="17"/>
      <c r="P92" s="240"/>
      <c r="Q92" s="11" t="str">
        <f>IF(U91="","",VLOOKUP(U91,'[3]女子D集計'!$E$15:$L$201,3,0))</f>
        <v>熊本　郁実</v>
      </c>
      <c r="R92" s="11" t="s">
        <v>7</v>
      </c>
      <c r="S92" s="11" t="str">
        <f>IF(U91="","",VLOOKUP(U91,'[3]女子D集計'!$E$15:$L$201,5,0))</f>
        <v>延岡ロイヤル</v>
      </c>
      <c r="T92" s="11" t="s">
        <v>8</v>
      </c>
      <c r="U92" s="272"/>
    </row>
    <row r="93" spans="1:21" ht="15" thickBot="1">
      <c r="A93" s="227"/>
      <c r="B93" s="7"/>
      <c r="C93" s="242"/>
      <c r="D93" s="242"/>
      <c r="E93" s="242"/>
      <c r="F93" s="8"/>
      <c r="G93" s="239"/>
      <c r="J93" s="132">
        <v>1</v>
      </c>
      <c r="K93" s="26"/>
      <c r="L93" s="131"/>
      <c r="M93" s="24">
        <v>1</v>
      </c>
      <c r="N93" s="10"/>
      <c r="P93" s="239"/>
      <c r="Q93" s="8"/>
      <c r="R93" s="8"/>
      <c r="S93" s="8"/>
      <c r="T93" s="8"/>
      <c r="U93" s="270"/>
    </row>
    <row r="94" spans="1:21" ht="15" thickTop="1">
      <c r="A94" s="227"/>
      <c r="B94" s="7"/>
      <c r="C94" s="243"/>
      <c r="D94" s="243"/>
      <c r="E94" s="243"/>
      <c r="F94" s="11"/>
      <c r="G94" s="240"/>
      <c r="I94" s="87"/>
      <c r="J94" s="126">
        <v>6</v>
      </c>
      <c r="K94" s="10"/>
      <c r="L94" s="124"/>
      <c r="M94" s="124">
        <v>6</v>
      </c>
      <c r="N94" s="86"/>
      <c r="P94" s="240"/>
      <c r="Q94" s="11"/>
      <c r="R94" s="11"/>
      <c r="S94" s="11"/>
      <c r="T94" s="11"/>
      <c r="U94" s="270"/>
    </row>
    <row r="95" spans="1:21" ht="15" thickBot="1">
      <c r="A95" s="241">
        <v>26</v>
      </c>
      <c r="B95" s="7"/>
      <c r="C95" s="8" t="str">
        <f>IF(A95="","",VLOOKUP(A95,'[3]女子D集計'!$E$15:$L$201,2,0))</f>
        <v>豊田　知代</v>
      </c>
      <c r="D95" s="8" t="s">
        <v>7</v>
      </c>
      <c r="E95" s="8" t="str">
        <f>IF(A95="","",VLOOKUP(A95,'[3]女子D集計'!$E$15:$L$201,4,0))</f>
        <v>延岡ロイヤル</v>
      </c>
      <c r="F95" s="8" t="s">
        <v>8</v>
      </c>
      <c r="G95" s="239" t="s">
        <v>28</v>
      </c>
      <c r="H95" s="89"/>
      <c r="I95" s="89"/>
      <c r="J95" s="86"/>
      <c r="K95" s="10"/>
      <c r="L95" s="10"/>
      <c r="M95" s="10"/>
      <c r="N95" s="86"/>
      <c r="O95" s="10"/>
      <c r="P95" s="239" t="s">
        <v>29</v>
      </c>
      <c r="Q95" s="8" t="str">
        <f>IF(U95="","",VLOOKUP(U95,'[3]女子D集計'!$E$15:$L$201,2,0))</f>
        <v>平原　しおり</v>
      </c>
      <c r="R95" s="8" t="s">
        <v>7</v>
      </c>
      <c r="S95" s="8" t="str">
        <f>IF(U95="","",VLOOKUP(U95,'[3]女子D集計'!$E$15:$L$201,4,0))</f>
        <v>ATA</v>
      </c>
      <c r="T95" s="8" t="s">
        <v>8</v>
      </c>
      <c r="U95" s="271">
        <v>24</v>
      </c>
    </row>
    <row r="96" spans="1:21" ht="15" thickTop="1">
      <c r="A96" s="241"/>
      <c r="B96" s="7"/>
      <c r="C96" s="11" t="str">
        <f>IF(A95="","",VLOOKUP(A95,'[3]女子D集計'!$E$15:$L$201,3,0))</f>
        <v>小泉　嬉子</v>
      </c>
      <c r="D96" s="11" t="s">
        <v>7</v>
      </c>
      <c r="E96" s="11" t="str">
        <f>IF(A95="","",VLOOKUP(A95,'[3]女子D集計'!$E$15:$L$201,5,0))</f>
        <v>延岡ロイヤル</v>
      </c>
      <c r="F96" s="11" t="s">
        <v>8</v>
      </c>
      <c r="G96" s="240"/>
      <c r="H96" s="10"/>
      <c r="N96" s="124"/>
      <c r="O96" s="124"/>
      <c r="P96" s="240"/>
      <c r="Q96" s="11" t="str">
        <f>IF(U95="","",VLOOKUP(U95,'[3]女子D集計'!$E$15:$L$201,3,0))</f>
        <v>齋藤　杏奈</v>
      </c>
      <c r="R96" s="11" t="s">
        <v>7</v>
      </c>
      <c r="S96" s="11" t="str">
        <f>IF(U95="","",VLOOKUP(U95,'[3]女子D集計'!$E$15:$L$201,5,0))</f>
        <v>白銀坂JR</v>
      </c>
      <c r="T96" s="11" t="s">
        <v>8</v>
      </c>
      <c r="U96" s="272"/>
    </row>
    <row r="98" spans="1:13" ht="15" thickBot="1">
      <c r="A98" s="241">
        <v>23</v>
      </c>
      <c r="B98" s="7"/>
      <c r="C98" s="8" t="str">
        <f>IF(A98="","",VLOOKUP(A98,'[3]女子D集計'!$E$15:$L$201,2,0))</f>
        <v>斎藤　志緒美</v>
      </c>
      <c r="D98" s="8" t="s">
        <v>7</v>
      </c>
      <c r="E98" s="8" t="str">
        <f>IF(A98="","",VLOOKUP(A98,'[3]女子D集計'!$E$15:$L$201,4,0))</f>
        <v>久峰中</v>
      </c>
      <c r="F98" s="8" t="s">
        <v>8</v>
      </c>
      <c r="G98" s="239"/>
      <c r="H98" s="10"/>
      <c r="I98" s="89"/>
      <c r="J98" s="2"/>
      <c r="K98" s="2"/>
      <c r="L98" s="2"/>
      <c r="M98" s="2"/>
    </row>
    <row r="99" spans="1:13" ht="15" thickTop="1">
      <c r="A99" s="241"/>
      <c r="B99" s="7"/>
      <c r="C99" s="11" t="str">
        <f>IF(A98="","",VLOOKUP(A98,'[3]女子D集計'!$E$15:$L$201,3,0))</f>
        <v>迫田　愛里</v>
      </c>
      <c r="D99" s="11" t="s">
        <v>7</v>
      </c>
      <c r="E99" s="11" t="str">
        <f>IF(A98="","",VLOOKUP(A98,'[3]女子D集計'!$E$15:$L$201,5,0))</f>
        <v>ミリオンJR</v>
      </c>
      <c r="F99" s="11" t="s">
        <v>8</v>
      </c>
      <c r="G99" s="240"/>
      <c r="H99" s="124"/>
      <c r="I99" s="10"/>
      <c r="J99" s="131"/>
      <c r="K99" s="2"/>
      <c r="L99" s="2"/>
      <c r="M99" s="2"/>
    </row>
    <row r="100" spans="1:12" ht="15" thickBot="1">
      <c r="A100" s="227"/>
      <c r="B100" s="7"/>
      <c r="C100" s="242"/>
      <c r="D100" s="242"/>
      <c r="E100" s="242"/>
      <c r="F100" s="8"/>
      <c r="G100" s="239"/>
      <c r="I100" s="10"/>
      <c r="J100" s="133">
        <v>6</v>
      </c>
      <c r="K100" s="2" t="s">
        <v>20</v>
      </c>
      <c r="L100" s="2"/>
    </row>
    <row r="101" spans="1:13" ht="15" thickTop="1">
      <c r="A101" s="227"/>
      <c r="B101" s="7"/>
      <c r="C101" s="243"/>
      <c r="D101" s="243"/>
      <c r="E101" s="243"/>
      <c r="F101" s="11"/>
      <c r="G101" s="240"/>
      <c r="I101" s="24"/>
      <c r="J101" s="196">
        <v>4</v>
      </c>
      <c r="K101" s="25"/>
      <c r="L101" s="25"/>
      <c r="M101" s="2"/>
    </row>
    <row r="102" spans="1:13" ht="14.25">
      <c r="A102" s="241">
        <v>22</v>
      </c>
      <c r="B102" s="7"/>
      <c r="C102" s="8" t="str">
        <f>IF(A102="","",VLOOKUP(A102,'[3]女子D集計'!$E$15:$L$201,2,0))</f>
        <v>麻生　晃世</v>
      </c>
      <c r="D102" s="8" t="s">
        <v>7</v>
      </c>
      <c r="E102" s="8" t="str">
        <f>IF(A102="","",VLOOKUP(A102,'[3]女子D集計'!$E$15:$L$201,4,0))</f>
        <v>BJ</v>
      </c>
      <c r="F102" s="8" t="s">
        <v>8</v>
      </c>
      <c r="G102" s="239"/>
      <c r="H102" s="9"/>
      <c r="I102" s="15"/>
      <c r="J102" s="2"/>
      <c r="K102" s="2"/>
      <c r="L102" s="2"/>
      <c r="M102" s="2"/>
    </row>
    <row r="103" spans="1:13" ht="14.25">
      <c r="A103" s="241"/>
      <c r="B103" s="7"/>
      <c r="C103" s="11" t="str">
        <f>IF(A102="","",VLOOKUP(A102,'[3]女子D集計'!$E$15:$L$201,3,0))</f>
        <v>熊本　郁実</v>
      </c>
      <c r="D103" s="11" t="s">
        <v>7</v>
      </c>
      <c r="E103" s="11" t="str">
        <f>IF(A102="","",VLOOKUP(A102,'[3]女子D集計'!$E$15:$L$201,5,0))</f>
        <v>延岡ロイヤル</v>
      </c>
      <c r="F103" s="11" t="s">
        <v>8</v>
      </c>
      <c r="G103" s="240"/>
      <c r="H103" s="17"/>
      <c r="J103" s="2"/>
      <c r="K103" s="2"/>
      <c r="L103" s="2"/>
      <c r="M103" s="2"/>
    </row>
  </sheetData>
  <mergeCells count="123">
    <mergeCell ref="A68:A69"/>
    <mergeCell ref="G68:G69"/>
    <mergeCell ref="A64:A65"/>
    <mergeCell ref="G64:G65"/>
    <mergeCell ref="A66:A67"/>
    <mergeCell ref="C66:E67"/>
    <mergeCell ref="G66:G67"/>
    <mergeCell ref="A57:A58"/>
    <mergeCell ref="G57:G58"/>
    <mergeCell ref="P57:P58"/>
    <mergeCell ref="U57:U58"/>
    <mergeCell ref="U59:U60"/>
    <mergeCell ref="A61:A62"/>
    <mergeCell ref="G61:G62"/>
    <mergeCell ref="P61:P62"/>
    <mergeCell ref="U61:U62"/>
    <mergeCell ref="A59:A60"/>
    <mergeCell ref="C59:E60"/>
    <mergeCell ref="G59:G60"/>
    <mergeCell ref="P59:P60"/>
    <mergeCell ref="P78:P79"/>
    <mergeCell ref="U78:U79"/>
    <mergeCell ref="P74:P75"/>
    <mergeCell ref="U74:U75"/>
    <mergeCell ref="P76:P77"/>
    <mergeCell ref="U76:U77"/>
    <mergeCell ref="A40:A41"/>
    <mergeCell ref="G40:G41"/>
    <mergeCell ref="P40:P41"/>
    <mergeCell ref="U40:U41"/>
    <mergeCell ref="A42:A43"/>
    <mergeCell ref="G42:G43"/>
    <mergeCell ref="P42:P43"/>
    <mergeCell ref="U42:U43"/>
    <mergeCell ref="P44:P45"/>
    <mergeCell ref="U44:U45"/>
    <mergeCell ref="A9:A10"/>
    <mergeCell ref="G9:G10"/>
    <mergeCell ref="P9:P10"/>
    <mergeCell ref="U9:U10"/>
    <mergeCell ref="G28:G29"/>
    <mergeCell ref="A35:A36"/>
    <mergeCell ref="G35:G36"/>
    <mergeCell ref="P28:P29"/>
    <mergeCell ref="P7:P8"/>
    <mergeCell ref="U7:U8"/>
    <mergeCell ref="A3:A4"/>
    <mergeCell ref="G3:G4"/>
    <mergeCell ref="A5:A6"/>
    <mergeCell ref="G5:G6"/>
    <mergeCell ref="A102:A103"/>
    <mergeCell ref="G102:G103"/>
    <mergeCell ref="P5:P6"/>
    <mergeCell ref="U5:U6"/>
    <mergeCell ref="A11:A12"/>
    <mergeCell ref="G11:G12"/>
    <mergeCell ref="P11:P12"/>
    <mergeCell ref="U11:U12"/>
    <mergeCell ref="A7:A8"/>
    <mergeCell ref="G7:G8"/>
    <mergeCell ref="A98:A99"/>
    <mergeCell ref="G98:G99"/>
    <mergeCell ref="A100:A101"/>
    <mergeCell ref="C100:E101"/>
    <mergeCell ref="G100:G101"/>
    <mergeCell ref="A84:A85"/>
    <mergeCell ref="C84:E85"/>
    <mergeCell ref="G84:G85"/>
    <mergeCell ref="A86:A87"/>
    <mergeCell ref="G86:G87"/>
    <mergeCell ref="A52:A53"/>
    <mergeCell ref="G52:G53"/>
    <mergeCell ref="A82:A83"/>
    <mergeCell ref="G82:G83"/>
    <mergeCell ref="A74:A75"/>
    <mergeCell ref="G74:G75"/>
    <mergeCell ref="A78:A79"/>
    <mergeCell ref="G78:G79"/>
    <mergeCell ref="A76:A77"/>
    <mergeCell ref="G76:G77"/>
    <mergeCell ref="C50:E51"/>
    <mergeCell ref="G50:G51"/>
    <mergeCell ref="A44:A45"/>
    <mergeCell ref="G44:G45"/>
    <mergeCell ref="A48:A49"/>
    <mergeCell ref="G48:G49"/>
    <mergeCell ref="U93:U94"/>
    <mergeCell ref="A95:A96"/>
    <mergeCell ref="G95:G96"/>
    <mergeCell ref="P95:P96"/>
    <mergeCell ref="U95:U96"/>
    <mergeCell ref="A93:A94"/>
    <mergeCell ref="C93:E94"/>
    <mergeCell ref="G93:G94"/>
    <mergeCell ref="P93:P94"/>
    <mergeCell ref="U28:U29"/>
    <mergeCell ref="A91:A92"/>
    <mergeCell ref="G91:G92"/>
    <mergeCell ref="P91:P92"/>
    <mergeCell ref="U91:U92"/>
    <mergeCell ref="A31:A32"/>
    <mergeCell ref="G31:G32"/>
    <mergeCell ref="A33:A34"/>
    <mergeCell ref="C33:E34"/>
    <mergeCell ref="A50:A51"/>
    <mergeCell ref="P24:P25"/>
    <mergeCell ref="U24:U25"/>
    <mergeCell ref="A26:A27"/>
    <mergeCell ref="C26:E27"/>
    <mergeCell ref="G26:G27"/>
    <mergeCell ref="P26:P27"/>
    <mergeCell ref="U26:U27"/>
    <mergeCell ref="G24:G25"/>
    <mergeCell ref="G15:G16"/>
    <mergeCell ref="G33:G34"/>
    <mergeCell ref="A24:A25"/>
    <mergeCell ref="A28:A29"/>
    <mergeCell ref="A15:A16"/>
    <mergeCell ref="C17:E18"/>
    <mergeCell ref="G17:G18"/>
    <mergeCell ref="A19:A20"/>
    <mergeCell ref="G19:G20"/>
    <mergeCell ref="A17:A18"/>
  </mergeCells>
  <printOptions/>
  <pageMargins left="0.75" right="0.75" top="1" bottom="1" header="0.512" footer="0.512"/>
  <pageSetup horizontalDpi="600" verticalDpi="600" orientation="portrait" paperSize="9" scale="65" r:id="rId1"/>
  <headerFooter alignWithMargins="0">
    <oddHeader>&amp;Lジュニアサーキット宮崎大会&amp;R平成17年12月10日11日</oddHead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89"/>
  <sheetViews>
    <sheetView view="pageBreakPreview" zoomScaleSheetLayoutView="100" workbookViewId="0" topLeftCell="A70">
      <selection activeCell="L72" sqref="L72"/>
    </sheetView>
  </sheetViews>
  <sheetFormatPr defaultColWidth="8.796875" defaultRowHeight="15"/>
  <cols>
    <col min="1" max="1" width="4.19921875" style="2" bestFit="1" customWidth="1"/>
    <col min="2" max="2" width="1.69921875" style="2" customWidth="1"/>
    <col min="3" max="4" width="7.19921875" style="50" customWidth="1"/>
    <col min="5" max="7" width="4.59765625" style="72" customWidth="1"/>
    <col min="8" max="10" width="4.59765625" style="2" customWidth="1"/>
    <col min="11" max="11" width="9.09765625" style="2" customWidth="1"/>
  </cols>
  <sheetData>
    <row r="1" ht="14.25">
      <c r="B1" s="2" t="s">
        <v>34</v>
      </c>
    </row>
    <row r="2" spans="2:10" ht="14.25">
      <c r="B2" s="49"/>
      <c r="C2" s="51"/>
      <c r="D2" s="52" t="s">
        <v>111</v>
      </c>
      <c r="E2" s="73">
        <v>1</v>
      </c>
      <c r="F2" s="74">
        <v>2</v>
      </c>
      <c r="G2" s="74">
        <v>3</v>
      </c>
      <c r="H2" s="46" t="s">
        <v>31</v>
      </c>
      <c r="I2" s="46" t="s">
        <v>112</v>
      </c>
      <c r="J2" s="46" t="s">
        <v>32</v>
      </c>
    </row>
    <row r="3" spans="2:10" ht="14.25">
      <c r="B3" s="53">
        <v>1</v>
      </c>
      <c r="C3" s="54" t="s">
        <v>269</v>
      </c>
      <c r="D3" s="54" t="s">
        <v>270</v>
      </c>
      <c r="E3" s="75"/>
      <c r="F3" s="74">
        <v>60</v>
      </c>
      <c r="G3" s="74">
        <v>60</v>
      </c>
      <c r="H3" s="46">
        <v>2</v>
      </c>
      <c r="I3" s="46"/>
      <c r="J3" s="46">
        <v>1</v>
      </c>
    </row>
    <row r="4" spans="2:10" ht="14.25">
      <c r="B4" s="53">
        <v>2</v>
      </c>
      <c r="C4" s="54" t="s">
        <v>271</v>
      </c>
      <c r="D4" s="54" t="s">
        <v>221</v>
      </c>
      <c r="E4" s="74" t="s">
        <v>598</v>
      </c>
      <c r="F4" s="75"/>
      <c r="G4" s="74">
        <v>16</v>
      </c>
      <c r="H4" s="46">
        <v>0</v>
      </c>
      <c r="I4" s="46"/>
      <c r="J4" s="46">
        <v>3</v>
      </c>
    </row>
    <row r="5" spans="2:10" ht="14.25">
      <c r="B5" s="53">
        <v>3</v>
      </c>
      <c r="C5" s="54" t="s">
        <v>272</v>
      </c>
      <c r="D5" s="54" t="s">
        <v>206</v>
      </c>
      <c r="E5" s="74" t="s">
        <v>598</v>
      </c>
      <c r="F5" s="74">
        <v>61</v>
      </c>
      <c r="G5" s="75"/>
      <c r="H5" s="46">
        <v>1</v>
      </c>
      <c r="I5" s="46"/>
      <c r="J5" s="46">
        <v>2</v>
      </c>
    </row>
    <row r="7" spans="2:10" ht="14.25">
      <c r="B7" s="49"/>
      <c r="C7" s="51"/>
      <c r="D7" s="52" t="s">
        <v>120</v>
      </c>
      <c r="E7" s="73">
        <v>1</v>
      </c>
      <c r="F7" s="74">
        <v>2</v>
      </c>
      <c r="G7" s="74">
        <v>3</v>
      </c>
      <c r="H7" s="46" t="s">
        <v>31</v>
      </c>
      <c r="I7" s="46" t="s">
        <v>112</v>
      </c>
      <c r="J7" s="46" t="s">
        <v>32</v>
      </c>
    </row>
    <row r="8" spans="2:10" ht="14.25">
      <c r="B8" s="53">
        <v>1</v>
      </c>
      <c r="C8" s="54" t="s">
        <v>273</v>
      </c>
      <c r="D8" s="54" t="s">
        <v>214</v>
      </c>
      <c r="E8" s="75"/>
      <c r="F8" s="74" t="s">
        <v>599</v>
      </c>
      <c r="G8" s="74" t="s">
        <v>600</v>
      </c>
      <c r="H8" s="46">
        <v>2</v>
      </c>
      <c r="I8" s="46"/>
      <c r="J8" s="46">
        <v>1</v>
      </c>
    </row>
    <row r="9" spans="2:10" ht="14.25">
      <c r="B9" s="53">
        <v>2</v>
      </c>
      <c r="C9" s="54" t="s">
        <v>274</v>
      </c>
      <c r="D9" s="54" t="s">
        <v>221</v>
      </c>
      <c r="E9" s="74" t="s">
        <v>598</v>
      </c>
      <c r="F9" s="75"/>
      <c r="G9" s="74" t="s">
        <v>601</v>
      </c>
      <c r="H9" s="46">
        <v>0</v>
      </c>
      <c r="I9" s="46"/>
      <c r="J9" s="46">
        <v>3</v>
      </c>
    </row>
    <row r="10" spans="2:10" ht="14.25">
      <c r="B10" s="53">
        <v>3</v>
      </c>
      <c r="C10" s="54" t="s">
        <v>275</v>
      </c>
      <c r="D10" s="54" t="s">
        <v>276</v>
      </c>
      <c r="E10" s="74" t="s">
        <v>602</v>
      </c>
      <c r="F10" s="74" t="s">
        <v>603</v>
      </c>
      <c r="G10" s="75"/>
      <c r="H10" s="46">
        <v>1</v>
      </c>
      <c r="I10" s="46"/>
      <c r="J10" s="46">
        <v>2</v>
      </c>
    </row>
    <row r="12" spans="2:10" ht="14.25">
      <c r="B12" s="49"/>
      <c r="C12" s="51"/>
      <c r="D12" s="52" t="s">
        <v>125</v>
      </c>
      <c r="E12" s="73">
        <v>1</v>
      </c>
      <c r="F12" s="74">
        <v>2</v>
      </c>
      <c r="G12" s="74">
        <v>3</v>
      </c>
      <c r="H12" s="46" t="s">
        <v>31</v>
      </c>
      <c r="I12" s="46" t="s">
        <v>112</v>
      </c>
      <c r="J12" s="46" t="s">
        <v>32</v>
      </c>
    </row>
    <row r="13" spans="2:10" ht="14.25">
      <c r="B13" s="53">
        <v>1</v>
      </c>
      <c r="C13" s="54" t="s">
        <v>277</v>
      </c>
      <c r="D13" s="54" t="s">
        <v>133</v>
      </c>
      <c r="E13" s="75"/>
      <c r="F13" s="74" t="s">
        <v>599</v>
      </c>
      <c r="G13" s="74" t="s">
        <v>603</v>
      </c>
      <c r="H13" s="46">
        <v>2</v>
      </c>
      <c r="I13" s="46"/>
      <c r="J13" s="46">
        <v>1</v>
      </c>
    </row>
    <row r="14" spans="2:10" ht="14.25">
      <c r="B14" s="53">
        <v>2</v>
      </c>
      <c r="C14" s="54" t="s">
        <v>278</v>
      </c>
      <c r="D14" s="54" t="s">
        <v>221</v>
      </c>
      <c r="E14" s="74" t="s">
        <v>598</v>
      </c>
      <c r="F14" s="75"/>
      <c r="G14" s="74" t="s">
        <v>601</v>
      </c>
      <c r="H14" s="46">
        <v>0</v>
      </c>
      <c r="I14" s="46"/>
      <c r="J14" s="46">
        <v>3</v>
      </c>
    </row>
    <row r="15" spans="2:10" ht="14.25">
      <c r="B15" s="53">
        <v>3</v>
      </c>
      <c r="C15" s="54" t="s">
        <v>279</v>
      </c>
      <c r="D15" s="54" t="s">
        <v>206</v>
      </c>
      <c r="E15" s="74" t="s">
        <v>601</v>
      </c>
      <c r="F15" s="74" t="s">
        <v>603</v>
      </c>
      <c r="G15" s="75"/>
      <c r="H15" s="46">
        <v>1</v>
      </c>
      <c r="I15" s="46"/>
      <c r="J15" s="46">
        <v>2</v>
      </c>
    </row>
    <row r="16" spans="2:10" ht="14.25">
      <c r="B16" s="25"/>
      <c r="C16" s="22"/>
      <c r="D16" s="22"/>
      <c r="E16" s="76"/>
      <c r="F16" s="76"/>
      <c r="G16" s="77"/>
      <c r="H16" s="21"/>
      <c r="I16" s="21"/>
      <c r="J16" s="21"/>
    </row>
    <row r="17" spans="2:10" ht="14.25">
      <c r="B17" s="49"/>
      <c r="C17" s="51"/>
      <c r="D17" s="52" t="s">
        <v>131</v>
      </c>
      <c r="E17" s="73">
        <v>1</v>
      </c>
      <c r="F17" s="74">
        <v>2</v>
      </c>
      <c r="G17" s="74">
        <v>3</v>
      </c>
      <c r="H17" s="46" t="s">
        <v>31</v>
      </c>
      <c r="I17" s="46" t="s">
        <v>112</v>
      </c>
      <c r="J17" s="46" t="s">
        <v>32</v>
      </c>
    </row>
    <row r="18" spans="2:10" ht="14.25">
      <c r="B18" s="53">
        <v>1</v>
      </c>
      <c r="C18" s="54" t="s">
        <v>280</v>
      </c>
      <c r="D18" s="54" t="s">
        <v>133</v>
      </c>
      <c r="E18" s="75"/>
      <c r="F18" s="74" t="s">
        <v>599</v>
      </c>
      <c r="G18" s="74" t="s">
        <v>604</v>
      </c>
      <c r="H18" s="46">
        <v>2</v>
      </c>
      <c r="I18" s="46"/>
      <c r="J18" s="46">
        <v>1</v>
      </c>
    </row>
    <row r="19" spans="2:10" ht="14.25">
      <c r="B19" s="53">
        <v>2</v>
      </c>
      <c r="C19" s="54" t="s">
        <v>281</v>
      </c>
      <c r="D19" s="54" t="s">
        <v>221</v>
      </c>
      <c r="E19" s="74" t="s">
        <v>598</v>
      </c>
      <c r="F19" s="75"/>
      <c r="G19" s="74" t="s">
        <v>603</v>
      </c>
      <c r="H19" s="46">
        <v>1</v>
      </c>
      <c r="I19" s="46"/>
      <c r="J19" s="46">
        <v>2</v>
      </c>
    </row>
    <row r="20" spans="2:10" ht="14.25">
      <c r="B20" s="53">
        <v>3</v>
      </c>
      <c r="C20" s="54" t="s">
        <v>282</v>
      </c>
      <c r="D20" s="54" t="s">
        <v>214</v>
      </c>
      <c r="E20" s="74" t="s">
        <v>605</v>
      </c>
      <c r="F20" s="74" t="s">
        <v>601</v>
      </c>
      <c r="G20" s="75"/>
      <c r="H20" s="46">
        <v>0</v>
      </c>
      <c r="I20" s="46"/>
      <c r="J20" s="46">
        <v>3</v>
      </c>
    </row>
    <row r="21" spans="2:10" ht="14.25">
      <c r="B21" s="25"/>
      <c r="C21" s="22"/>
      <c r="D21" s="22"/>
      <c r="E21" s="76"/>
      <c r="F21" s="76"/>
      <c r="G21" s="77"/>
      <c r="H21" s="21"/>
      <c r="I21" s="21"/>
      <c r="J21" s="21"/>
    </row>
    <row r="22" spans="2:10" ht="14.25">
      <c r="B22" s="49"/>
      <c r="C22" s="51"/>
      <c r="D22" s="52" t="s">
        <v>217</v>
      </c>
      <c r="E22" s="73">
        <v>1</v>
      </c>
      <c r="F22" s="74">
        <v>2</v>
      </c>
      <c r="G22" s="74">
        <v>3</v>
      </c>
      <c r="H22" s="46" t="s">
        <v>31</v>
      </c>
      <c r="I22" s="46" t="s">
        <v>112</v>
      </c>
      <c r="J22" s="46" t="s">
        <v>32</v>
      </c>
    </row>
    <row r="23" spans="2:10" ht="14.25">
      <c r="B23" s="53">
        <v>1</v>
      </c>
      <c r="C23" s="54" t="s">
        <v>283</v>
      </c>
      <c r="D23" s="54" t="s">
        <v>284</v>
      </c>
      <c r="E23" s="75"/>
      <c r="F23" s="74" t="s">
        <v>525</v>
      </c>
      <c r="G23" s="74" t="s">
        <v>599</v>
      </c>
      <c r="H23" s="46">
        <v>2</v>
      </c>
      <c r="I23" s="46"/>
      <c r="J23" s="46">
        <v>1</v>
      </c>
    </row>
    <row r="24" spans="2:10" ht="14.25">
      <c r="B24" s="53">
        <v>2</v>
      </c>
      <c r="C24" s="54" t="s">
        <v>285</v>
      </c>
      <c r="D24" s="54" t="s">
        <v>286</v>
      </c>
      <c r="E24" s="74" t="s">
        <v>598</v>
      </c>
      <c r="F24" s="75"/>
      <c r="G24" s="74" t="s">
        <v>599</v>
      </c>
      <c r="H24" s="46">
        <v>1</v>
      </c>
      <c r="I24" s="46"/>
      <c r="J24" s="46">
        <v>2</v>
      </c>
    </row>
    <row r="25" spans="2:10" ht="14.25">
      <c r="B25" s="53">
        <v>3</v>
      </c>
      <c r="C25" s="54" t="s">
        <v>287</v>
      </c>
      <c r="D25" s="54" t="s">
        <v>214</v>
      </c>
      <c r="E25" s="74" t="s">
        <v>598</v>
      </c>
      <c r="F25" s="74" t="s">
        <v>598</v>
      </c>
      <c r="G25" s="75"/>
      <c r="H25" s="46">
        <v>0</v>
      </c>
      <c r="I25" s="46"/>
      <c r="J25" s="46">
        <v>3</v>
      </c>
    </row>
    <row r="27" spans="2:10" ht="14.25">
      <c r="B27" s="49"/>
      <c r="C27" s="51"/>
      <c r="D27" s="52" t="s">
        <v>142</v>
      </c>
      <c r="E27" s="73">
        <v>1</v>
      </c>
      <c r="F27" s="74">
        <v>2</v>
      </c>
      <c r="G27" s="74">
        <v>3</v>
      </c>
      <c r="H27" s="46" t="s">
        <v>31</v>
      </c>
      <c r="I27" s="46" t="s">
        <v>112</v>
      </c>
      <c r="J27" s="46" t="s">
        <v>32</v>
      </c>
    </row>
    <row r="28" spans="2:10" ht="14.25">
      <c r="B28" s="53">
        <v>1</v>
      </c>
      <c r="C28" s="54" t="s">
        <v>288</v>
      </c>
      <c r="D28" s="54" t="s">
        <v>214</v>
      </c>
      <c r="E28" s="75"/>
      <c r="F28" s="74" t="s">
        <v>604</v>
      </c>
      <c r="G28" s="74" t="s">
        <v>599</v>
      </c>
      <c r="H28" s="46">
        <v>2</v>
      </c>
      <c r="I28" s="46"/>
      <c r="J28" s="46">
        <v>1</v>
      </c>
    </row>
    <row r="29" spans="2:10" ht="14.25">
      <c r="B29" s="53">
        <v>2</v>
      </c>
      <c r="C29" s="54" t="s">
        <v>289</v>
      </c>
      <c r="D29" s="54" t="s">
        <v>206</v>
      </c>
      <c r="E29" s="74" t="s">
        <v>605</v>
      </c>
      <c r="F29" s="75"/>
      <c r="G29" s="74" t="s">
        <v>604</v>
      </c>
      <c r="H29" s="46">
        <v>1</v>
      </c>
      <c r="I29" s="46"/>
      <c r="J29" s="46">
        <v>2</v>
      </c>
    </row>
    <row r="30" spans="2:10" ht="14.25">
      <c r="B30" s="53">
        <v>3</v>
      </c>
      <c r="C30" s="54" t="s">
        <v>290</v>
      </c>
      <c r="D30" s="54" t="s">
        <v>291</v>
      </c>
      <c r="E30" s="74" t="s">
        <v>598</v>
      </c>
      <c r="F30" s="74" t="s">
        <v>605</v>
      </c>
      <c r="G30" s="75"/>
      <c r="H30" s="46">
        <v>0</v>
      </c>
      <c r="I30" s="46"/>
      <c r="J30" s="46">
        <v>3</v>
      </c>
    </row>
    <row r="32" spans="2:10" ht="14.25">
      <c r="B32" s="49"/>
      <c r="C32" s="51"/>
      <c r="D32" s="52" t="s">
        <v>146</v>
      </c>
      <c r="E32" s="73">
        <v>1</v>
      </c>
      <c r="F32" s="74">
        <v>2</v>
      </c>
      <c r="G32" s="74">
        <v>3</v>
      </c>
      <c r="H32" s="46" t="s">
        <v>31</v>
      </c>
      <c r="I32" s="46" t="s">
        <v>112</v>
      </c>
      <c r="J32" s="46" t="s">
        <v>32</v>
      </c>
    </row>
    <row r="33" spans="2:10" ht="14.25">
      <c r="B33" s="53">
        <v>1</v>
      </c>
      <c r="C33" s="54" t="s">
        <v>292</v>
      </c>
      <c r="D33" s="54" t="s">
        <v>210</v>
      </c>
      <c r="E33" s="75"/>
      <c r="F33" s="74" t="s">
        <v>599</v>
      </c>
      <c r="G33" s="74" t="s">
        <v>603</v>
      </c>
      <c r="H33" s="46">
        <v>2</v>
      </c>
      <c r="I33" s="46"/>
      <c r="J33" s="46">
        <v>1</v>
      </c>
    </row>
    <row r="34" spans="2:10" ht="14.25">
      <c r="B34" s="53">
        <v>2</v>
      </c>
      <c r="C34" s="54" t="s">
        <v>293</v>
      </c>
      <c r="D34" s="54" t="s">
        <v>221</v>
      </c>
      <c r="E34" s="74" t="s">
        <v>598</v>
      </c>
      <c r="F34" s="75"/>
      <c r="G34" s="74" t="s">
        <v>605</v>
      </c>
      <c r="H34" s="46">
        <v>0</v>
      </c>
      <c r="I34" s="46"/>
      <c r="J34" s="46">
        <v>3</v>
      </c>
    </row>
    <row r="35" spans="2:10" ht="14.25">
      <c r="B35" s="53">
        <v>3</v>
      </c>
      <c r="C35" s="54" t="s">
        <v>294</v>
      </c>
      <c r="D35" s="54" t="s">
        <v>198</v>
      </c>
      <c r="E35" s="74" t="s">
        <v>601</v>
      </c>
      <c r="F35" s="74" t="s">
        <v>604</v>
      </c>
      <c r="G35" s="75"/>
      <c r="H35" s="46">
        <v>1</v>
      </c>
      <c r="I35" s="46"/>
      <c r="J35" s="46">
        <v>2</v>
      </c>
    </row>
    <row r="36" spans="2:10" ht="14.25">
      <c r="B36" s="25"/>
      <c r="C36" s="22"/>
      <c r="D36" s="22"/>
      <c r="E36" s="76"/>
      <c r="F36" s="76"/>
      <c r="G36" s="77"/>
      <c r="H36" s="21"/>
      <c r="I36" s="21"/>
      <c r="J36" s="21"/>
    </row>
    <row r="37" spans="2:10" ht="14.25">
      <c r="B37" s="49"/>
      <c r="C37" s="51"/>
      <c r="D37" s="52" t="s">
        <v>150</v>
      </c>
      <c r="E37" s="73">
        <v>1</v>
      </c>
      <c r="F37" s="74">
        <v>2</v>
      </c>
      <c r="G37" s="74">
        <v>3</v>
      </c>
      <c r="H37" s="46" t="s">
        <v>31</v>
      </c>
      <c r="I37" s="46" t="s">
        <v>112</v>
      </c>
      <c r="J37" s="46" t="s">
        <v>32</v>
      </c>
    </row>
    <row r="38" spans="2:10" ht="14.25">
      <c r="B38" s="53">
        <v>1</v>
      </c>
      <c r="C38" s="54" t="s">
        <v>295</v>
      </c>
      <c r="D38" s="54" t="s">
        <v>133</v>
      </c>
      <c r="E38" s="75"/>
      <c r="F38" s="74" t="s">
        <v>606</v>
      </c>
      <c r="G38" s="74" t="s">
        <v>603</v>
      </c>
      <c r="H38" s="46">
        <v>2</v>
      </c>
      <c r="I38" s="46"/>
      <c r="J38" s="46">
        <v>1</v>
      </c>
    </row>
    <row r="39" spans="2:10" ht="14.25">
      <c r="B39" s="53">
        <v>2</v>
      </c>
      <c r="C39" s="54" t="s">
        <v>296</v>
      </c>
      <c r="D39" s="54" t="s">
        <v>221</v>
      </c>
      <c r="E39" s="74" t="s">
        <v>598</v>
      </c>
      <c r="F39" s="75"/>
      <c r="G39" s="74" t="s">
        <v>598</v>
      </c>
      <c r="H39" s="46">
        <v>0</v>
      </c>
      <c r="I39" s="46"/>
      <c r="J39" s="46">
        <v>3</v>
      </c>
    </row>
    <row r="40" spans="2:10" ht="14.25">
      <c r="B40" s="53">
        <v>3</v>
      </c>
      <c r="C40" s="54" t="s">
        <v>297</v>
      </c>
      <c r="D40" s="54" t="s">
        <v>216</v>
      </c>
      <c r="E40" s="74" t="s">
        <v>601</v>
      </c>
      <c r="F40" s="74" t="s">
        <v>599</v>
      </c>
      <c r="G40" s="75"/>
      <c r="H40" s="46">
        <v>1</v>
      </c>
      <c r="I40" s="46"/>
      <c r="J40" s="46">
        <v>2</v>
      </c>
    </row>
    <row r="41" spans="2:10" ht="14.25">
      <c r="B41" s="25"/>
      <c r="C41" s="22"/>
      <c r="D41" s="22"/>
      <c r="E41" s="76"/>
      <c r="F41" s="76"/>
      <c r="G41" s="77"/>
      <c r="H41" s="21"/>
      <c r="I41" s="21"/>
      <c r="J41" s="21"/>
    </row>
    <row r="42" spans="2:10" ht="14.25">
      <c r="B42" s="49"/>
      <c r="C42" s="51"/>
      <c r="D42" s="52" t="s">
        <v>236</v>
      </c>
      <c r="E42" s="73">
        <v>1</v>
      </c>
      <c r="F42" s="74">
        <v>2</v>
      </c>
      <c r="G42" s="74">
        <v>3</v>
      </c>
      <c r="H42" s="46" t="s">
        <v>31</v>
      </c>
      <c r="I42" s="46" t="s">
        <v>112</v>
      </c>
      <c r="J42" s="46" t="s">
        <v>32</v>
      </c>
    </row>
    <row r="43" spans="2:10" ht="14.25">
      <c r="B43" s="53">
        <v>1</v>
      </c>
      <c r="C43" s="54" t="s">
        <v>298</v>
      </c>
      <c r="D43" s="54" t="s">
        <v>299</v>
      </c>
      <c r="E43" s="75"/>
      <c r="F43" s="74" t="s">
        <v>599</v>
      </c>
      <c r="G43" s="74" t="s">
        <v>599</v>
      </c>
      <c r="H43" s="46">
        <v>2</v>
      </c>
      <c r="I43" s="46"/>
      <c r="J43" s="46">
        <v>1</v>
      </c>
    </row>
    <row r="44" spans="2:10" ht="14.25">
      <c r="B44" s="53">
        <v>2</v>
      </c>
      <c r="C44" s="54" t="s">
        <v>300</v>
      </c>
      <c r="D44" s="54" t="s">
        <v>214</v>
      </c>
      <c r="E44" s="74" t="s">
        <v>598</v>
      </c>
      <c r="F44" s="75"/>
      <c r="G44" s="74" t="s">
        <v>605</v>
      </c>
      <c r="H44" s="46">
        <v>0</v>
      </c>
      <c r="I44" s="46"/>
      <c r="J44" s="46">
        <v>3</v>
      </c>
    </row>
    <row r="45" spans="2:10" ht="14.25">
      <c r="B45" s="53">
        <v>3</v>
      </c>
      <c r="C45" s="54" t="s">
        <v>301</v>
      </c>
      <c r="D45" s="54" t="s">
        <v>221</v>
      </c>
      <c r="E45" s="74" t="s">
        <v>598</v>
      </c>
      <c r="F45" s="74" t="s">
        <v>604</v>
      </c>
      <c r="G45" s="75"/>
      <c r="H45" s="46">
        <v>1</v>
      </c>
      <c r="I45" s="46"/>
      <c r="J45" s="46">
        <v>2</v>
      </c>
    </row>
    <row r="46" ht="14.25">
      <c r="B46" s="25"/>
    </row>
    <row r="47" spans="2:10" ht="14.25">
      <c r="B47" s="49"/>
      <c r="C47" s="51"/>
      <c r="D47" s="52" t="s">
        <v>240</v>
      </c>
      <c r="E47" s="73">
        <v>1</v>
      </c>
      <c r="F47" s="74">
        <v>2</v>
      </c>
      <c r="G47" s="74">
        <v>3</v>
      </c>
      <c r="H47" s="46" t="s">
        <v>31</v>
      </c>
      <c r="I47" s="46" t="s">
        <v>112</v>
      </c>
      <c r="J47" s="46" t="s">
        <v>32</v>
      </c>
    </row>
    <row r="48" spans="2:10" ht="14.25">
      <c r="B48" s="53">
        <v>1</v>
      </c>
      <c r="C48" s="54" t="s">
        <v>302</v>
      </c>
      <c r="D48" s="54" t="s">
        <v>299</v>
      </c>
      <c r="E48" s="75"/>
      <c r="F48" s="74" t="s">
        <v>599</v>
      </c>
      <c r="G48" s="74" t="s">
        <v>600</v>
      </c>
      <c r="H48" s="46">
        <v>2</v>
      </c>
      <c r="I48" s="46"/>
      <c r="J48" s="46">
        <v>1</v>
      </c>
    </row>
    <row r="49" spans="2:10" ht="14.25">
      <c r="B49" s="53">
        <v>2</v>
      </c>
      <c r="C49" s="54" t="s">
        <v>303</v>
      </c>
      <c r="D49" s="54" t="s">
        <v>214</v>
      </c>
      <c r="E49" s="74" t="s">
        <v>598</v>
      </c>
      <c r="F49" s="75"/>
      <c r="G49" s="74" t="s">
        <v>605</v>
      </c>
      <c r="H49" s="46">
        <v>0</v>
      </c>
      <c r="I49" s="46"/>
      <c r="J49" s="46">
        <v>3</v>
      </c>
    </row>
    <row r="50" spans="2:10" ht="14.25">
      <c r="B50" s="53">
        <v>3</v>
      </c>
      <c r="C50" s="54" t="s">
        <v>304</v>
      </c>
      <c r="D50" s="54" t="s">
        <v>276</v>
      </c>
      <c r="E50" s="74" t="s">
        <v>602</v>
      </c>
      <c r="F50" s="74" t="s">
        <v>604</v>
      </c>
      <c r="G50" s="75"/>
      <c r="H50" s="46">
        <v>1</v>
      </c>
      <c r="I50" s="46"/>
      <c r="J50" s="46">
        <v>2</v>
      </c>
    </row>
    <row r="52" spans="2:10" ht="14.25">
      <c r="B52" s="49"/>
      <c r="C52" s="51"/>
      <c r="D52" s="52" t="s">
        <v>245</v>
      </c>
      <c r="E52" s="73">
        <v>1</v>
      </c>
      <c r="F52" s="74">
        <v>2</v>
      </c>
      <c r="G52" s="74">
        <v>3</v>
      </c>
      <c r="H52" s="46" t="s">
        <v>31</v>
      </c>
      <c r="I52" s="46" t="s">
        <v>112</v>
      </c>
      <c r="J52" s="46" t="s">
        <v>32</v>
      </c>
    </row>
    <row r="53" spans="2:10" ht="14.25">
      <c r="B53" s="53">
        <v>1</v>
      </c>
      <c r="C53" s="54" t="s">
        <v>305</v>
      </c>
      <c r="D53" s="54" t="s">
        <v>250</v>
      </c>
      <c r="E53" s="75"/>
      <c r="F53" s="74" t="s">
        <v>601</v>
      </c>
      <c r="G53" s="74" t="s">
        <v>601</v>
      </c>
      <c r="H53" s="46">
        <v>0</v>
      </c>
      <c r="I53" s="46"/>
      <c r="J53" s="46">
        <v>3</v>
      </c>
    </row>
    <row r="54" spans="2:10" ht="14.25">
      <c r="B54" s="53">
        <v>2</v>
      </c>
      <c r="C54" s="54" t="s">
        <v>306</v>
      </c>
      <c r="D54" s="54" t="s">
        <v>214</v>
      </c>
      <c r="E54" s="74" t="s">
        <v>603</v>
      </c>
      <c r="F54" s="75"/>
      <c r="G54" s="74" t="s">
        <v>601</v>
      </c>
      <c r="H54" s="46">
        <v>1</v>
      </c>
      <c r="I54" s="46"/>
      <c r="J54" s="46">
        <v>2</v>
      </c>
    </row>
    <row r="55" spans="2:10" ht="14.25">
      <c r="B55" s="53">
        <v>3</v>
      </c>
      <c r="C55" s="54" t="s">
        <v>307</v>
      </c>
      <c r="D55" s="54" t="s">
        <v>286</v>
      </c>
      <c r="E55" s="74" t="s">
        <v>603</v>
      </c>
      <c r="F55" s="74" t="s">
        <v>603</v>
      </c>
      <c r="G55" s="75"/>
      <c r="H55" s="46">
        <v>2</v>
      </c>
      <c r="I55" s="46"/>
      <c r="J55" s="46">
        <v>1</v>
      </c>
    </row>
    <row r="56" spans="2:10" ht="14.25">
      <c r="B56" s="25"/>
      <c r="C56" s="22"/>
      <c r="D56" s="22"/>
      <c r="E56" s="76"/>
      <c r="F56" s="76"/>
      <c r="G56" s="77"/>
      <c r="H56" s="21"/>
      <c r="I56" s="21"/>
      <c r="J56" s="21"/>
    </row>
    <row r="57" spans="2:10" ht="14.25">
      <c r="B57" s="49"/>
      <c r="C57" s="51"/>
      <c r="D57" s="52" t="s">
        <v>249</v>
      </c>
      <c r="E57" s="73">
        <v>1</v>
      </c>
      <c r="F57" s="74">
        <v>2</v>
      </c>
      <c r="G57" s="74">
        <v>3</v>
      </c>
      <c r="H57" s="46" t="s">
        <v>31</v>
      </c>
      <c r="I57" s="46" t="s">
        <v>112</v>
      </c>
      <c r="J57" s="46" t="s">
        <v>32</v>
      </c>
    </row>
    <row r="58" spans="2:10" ht="14.25">
      <c r="B58" s="53">
        <v>1</v>
      </c>
      <c r="C58" s="54" t="s">
        <v>308</v>
      </c>
      <c r="D58" s="54" t="s">
        <v>198</v>
      </c>
      <c r="E58" s="75"/>
      <c r="F58" s="74" t="s">
        <v>599</v>
      </c>
      <c r="G58" s="74" t="s">
        <v>599</v>
      </c>
      <c r="H58" s="46">
        <v>2</v>
      </c>
      <c r="I58" s="46"/>
      <c r="J58" s="46">
        <v>1</v>
      </c>
    </row>
    <row r="59" spans="2:10" ht="14.25">
      <c r="B59" s="53">
        <v>2</v>
      </c>
      <c r="C59" s="54" t="s">
        <v>35</v>
      </c>
      <c r="D59" s="54" t="s">
        <v>216</v>
      </c>
      <c r="E59" s="74" t="s">
        <v>598</v>
      </c>
      <c r="F59" s="75"/>
      <c r="G59" s="74" t="s">
        <v>602</v>
      </c>
      <c r="H59" s="46">
        <v>0</v>
      </c>
      <c r="I59" s="46"/>
      <c r="J59" s="46">
        <v>3</v>
      </c>
    </row>
    <row r="60" spans="2:10" ht="14.25">
      <c r="B60" s="53">
        <v>3</v>
      </c>
      <c r="C60" s="54" t="s">
        <v>309</v>
      </c>
      <c r="D60" s="54" t="s">
        <v>214</v>
      </c>
      <c r="E60" s="74" t="s">
        <v>598</v>
      </c>
      <c r="F60" s="74" t="s">
        <v>600</v>
      </c>
      <c r="G60" s="75"/>
      <c r="H60" s="46">
        <v>1</v>
      </c>
      <c r="I60" s="46"/>
      <c r="J60" s="46">
        <v>2</v>
      </c>
    </row>
    <row r="61" spans="2:10" ht="14.25">
      <c r="B61" s="25"/>
      <c r="C61" s="22"/>
      <c r="D61" s="22"/>
      <c r="E61" s="76"/>
      <c r="F61" s="76"/>
      <c r="G61" s="77"/>
      <c r="H61" s="21"/>
      <c r="I61" s="21"/>
      <c r="J61" s="21"/>
    </row>
    <row r="62" spans="2:10" ht="14.25">
      <c r="B62" s="49"/>
      <c r="C62" s="51"/>
      <c r="D62" s="52" t="s">
        <v>254</v>
      </c>
      <c r="E62" s="73">
        <v>1</v>
      </c>
      <c r="F62" s="74">
        <v>2</v>
      </c>
      <c r="G62" s="74">
        <v>3</v>
      </c>
      <c r="H62" s="46" t="s">
        <v>31</v>
      </c>
      <c r="I62" s="46" t="s">
        <v>112</v>
      </c>
      <c r="J62" s="46" t="s">
        <v>32</v>
      </c>
    </row>
    <row r="63" spans="2:10" ht="14.25">
      <c r="B63" s="53">
        <v>1</v>
      </c>
      <c r="C63" s="54" t="s">
        <v>310</v>
      </c>
      <c r="D63" s="54" t="s">
        <v>133</v>
      </c>
      <c r="E63" s="75"/>
      <c r="F63" s="74" t="s">
        <v>599</v>
      </c>
      <c r="G63" s="74" t="s">
        <v>604</v>
      </c>
      <c r="H63" s="46">
        <v>2</v>
      </c>
      <c r="I63" s="46"/>
      <c r="J63" s="46">
        <v>1</v>
      </c>
    </row>
    <row r="64" spans="2:10" ht="14.25">
      <c r="B64" s="53">
        <v>2</v>
      </c>
      <c r="C64" s="54" t="s">
        <v>311</v>
      </c>
      <c r="D64" s="54" t="s">
        <v>214</v>
      </c>
      <c r="E64" s="74" t="s">
        <v>598</v>
      </c>
      <c r="F64" s="75"/>
      <c r="G64" s="74" t="s">
        <v>598</v>
      </c>
      <c r="H64" s="46">
        <v>0</v>
      </c>
      <c r="I64" s="46"/>
      <c r="J64" s="46">
        <v>3</v>
      </c>
    </row>
    <row r="65" spans="2:10" ht="14.25">
      <c r="B65" s="53">
        <v>3</v>
      </c>
      <c r="C65" s="54" t="s">
        <v>312</v>
      </c>
      <c r="D65" s="54" t="s">
        <v>198</v>
      </c>
      <c r="E65" s="74" t="s">
        <v>605</v>
      </c>
      <c r="F65" s="74" t="s">
        <v>599</v>
      </c>
      <c r="G65" s="75"/>
      <c r="H65" s="46">
        <v>1</v>
      </c>
      <c r="I65" s="46"/>
      <c r="J65" s="46">
        <v>2</v>
      </c>
    </row>
    <row r="66" ht="14.25">
      <c r="B66" s="25"/>
    </row>
    <row r="67" spans="2:10" ht="14.25">
      <c r="B67" s="49"/>
      <c r="C67" s="51"/>
      <c r="D67" s="52" t="s">
        <v>259</v>
      </c>
      <c r="E67" s="73">
        <v>1</v>
      </c>
      <c r="F67" s="74">
        <v>2</v>
      </c>
      <c r="G67" s="74">
        <v>3</v>
      </c>
      <c r="H67" s="46" t="s">
        <v>31</v>
      </c>
      <c r="I67" s="46" t="s">
        <v>112</v>
      </c>
      <c r="J67" s="46" t="s">
        <v>32</v>
      </c>
    </row>
    <row r="68" spans="2:10" ht="14.25">
      <c r="B68" s="53">
        <v>1</v>
      </c>
      <c r="C68" s="54" t="s">
        <v>313</v>
      </c>
      <c r="D68" s="54" t="s">
        <v>314</v>
      </c>
      <c r="E68" s="75"/>
      <c r="F68" s="74" t="s">
        <v>602</v>
      </c>
      <c r="G68" s="74" t="s">
        <v>603</v>
      </c>
      <c r="H68" s="46">
        <v>1</v>
      </c>
      <c r="I68" s="46">
        <v>0.5625</v>
      </c>
      <c r="J68" s="46">
        <v>1</v>
      </c>
    </row>
    <row r="69" spans="2:10" ht="14.25">
      <c r="B69" s="53">
        <v>2</v>
      </c>
      <c r="C69" s="54" t="s">
        <v>315</v>
      </c>
      <c r="D69" s="54" t="s">
        <v>214</v>
      </c>
      <c r="E69" s="74" t="s">
        <v>600</v>
      </c>
      <c r="F69" s="75"/>
      <c r="G69" s="74" t="s">
        <v>605</v>
      </c>
      <c r="H69" s="46">
        <v>1</v>
      </c>
      <c r="I69" s="46">
        <v>0.47</v>
      </c>
      <c r="J69" s="46">
        <v>2</v>
      </c>
    </row>
    <row r="70" spans="2:10" ht="14.25">
      <c r="B70" s="53">
        <v>3</v>
      </c>
      <c r="C70" s="54" t="s">
        <v>316</v>
      </c>
      <c r="D70" s="54" t="s">
        <v>198</v>
      </c>
      <c r="E70" s="74" t="s">
        <v>601</v>
      </c>
      <c r="F70" s="74" t="s">
        <v>604</v>
      </c>
      <c r="G70" s="75"/>
      <c r="H70" s="46">
        <v>1</v>
      </c>
      <c r="I70" s="46">
        <v>0.46</v>
      </c>
      <c r="J70" s="46">
        <v>3</v>
      </c>
    </row>
    <row r="72" spans="2:10" ht="14.25">
      <c r="B72" s="49"/>
      <c r="C72" s="51"/>
      <c r="D72" s="52" t="s">
        <v>264</v>
      </c>
      <c r="E72" s="73">
        <v>1</v>
      </c>
      <c r="F72" s="74">
        <v>2</v>
      </c>
      <c r="G72" s="74">
        <v>3</v>
      </c>
      <c r="H72" s="46" t="s">
        <v>31</v>
      </c>
      <c r="I72" s="46" t="s">
        <v>112</v>
      </c>
      <c r="J72" s="46" t="s">
        <v>32</v>
      </c>
    </row>
    <row r="73" spans="2:10" ht="14.25">
      <c r="B73" s="53">
        <v>1</v>
      </c>
      <c r="C73" s="54" t="s">
        <v>317</v>
      </c>
      <c r="D73" s="54" t="s">
        <v>136</v>
      </c>
      <c r="E73" s="75"/>
      <c r="F73" s="74" t="s">
        <v>603</v>
      </c>
      <c r="G73" s="74" t="s">
        <v>600</v>
      </c>
      <c r="H73" s="46">
        <v>2</v>
      </c>
      <c r="I73" s="46"/>
      <c r="J73" s="46">
        <v>1</v>
      </c>
    </row>
    <row r="74" spans="2:10" ht="14.25">
      <c r="B74" s="53">
        <v>2</v>
      </c>
      <c r="C74" s="54" t="s">
        <v>318</v>
      </c>
      <c r="D74" s="54" t="s">
        <v>216</v>
      </c>
      <c r="E74" s="74" t="s">
        <v>601</v>
      </c>
      <c r="F74" s="75"/>
      <c r="G74" s="74" t="s">
        <v>601</v>
      </c>
      <c r="H74" s="46">
        <v>0</v>
      </c>
      <c r="I74" s="46"/>
      <c r="J74" s="46">
        <v>3</v>
      </c>
    </row>
    <row r="75" spans="2:10" ht="14.25">
      <c r="B75" s="53">
        <v>3</v>
      </c>
      <c r="C75" s="54" t="s">
        <v>319</v>
      </c>
      <c r="D75" s="54" t="s">
        <v>214</v>
      </c>
      <c r="E75" s="74" t="s">
        <v>602</v>
      </c>
      <c r="F75" s="74" t="s">
        <v>603</v>
      </c>
      <c r="G75" s="75"/>
      <c r="H75" s="46">
        <v>1</v>
      </c>
      <c r="I75" s="46"/>
      <c r="J75" s="46">
        <v>2</v>
      </c>
    </row>
    <row r="76" spans="2:10" ht="14.25">
      <c r="B76" s="25"/>
      <c r="C76" s="22"/>
      <c r="D76" s="22"/>
      <c r="E76" s="76"/>
      <c r="F76" s="76"/>
      <c r="G76" s="77"/>
      <c r="H76" s="21"/>
      <c r="I76" s="21"/>
      <c r="J76" s="21"/>
    </row>
    <row r="77" spans="2:10" ht="14.25">
      <c r="B77" s="49"/>
      <c r="C77" s="51"/>
      <c r="D77" s="52" t="s">
        <v>320</v>
      </c>
      <c r="E77" s="73">
        <v>1</v>
      </c>
      <c r="F77" s="74">
        <v>2</v>
      </c>
      <c r="G77" s="74">
        <v>3</v>
      </c>
      <c r="H77" s="46" t="s">
        <v>31</v>
      </c>
      <c r="I77" s="46" t="s">
        <v>112</v>
      </c>
      <c r="J77" s="46" t="s">
        <v>32</v>
      </c>
    </row>
    <row r="78" spans="2:10" ht="14.25">
      <c r="B78" s="53">
        <v>1</v>
      </c>
      <c r="C78" s="30" t="s">
        <v>36</v>
      </c>
      <c r="D78" s="30" t="s">
        <v>321</v>
      </c>
      <c r="E78" s="75"/>
      <c r="F78" s="74" t="s">
        <v>607</v>
      </c>
      <c r="G78" s="74" t="s">
        <v>608</v>
      </c>
      <c r="H78" s="46">
        <v>2</v>
      </c>
      <c r="I78" s="46"/>
      <c r="J78" s="46">
        <v>1</v>
      </c>
    </row>
    <row r="79" spans="2:10" ht="14.25">
      <c r="B79" s="53">
        <v>2</v>
      </c>
      <c r="C79" s="54" t="s">
        <v>322</v>
      </c>
      <c r="D79" s="54" t="s">
        <v>221</v>
      </c>
      <c r="E79" s="74" t="s">
        <v>609</v>
      </c>
      <c r="F79" s="75"/>
      <c r="G79" s="74" t="s">
        <v>608</v>
      </c>
      <c r="H79" s="46">
        <v>1</v>
      </c>
      <c r="I79" s="46"/>
      <c r="J79" s="46">
        <v>2</v>
      </c>
    </row>
    <row r="80" spans="2:10" ht="14.25">
      <c r="B80" s="53">
        <v>3</v>
      </c>
      <c r="C80" s="54" t="s">
        <v>323</v>
      </c>
      <c r="D80" s="54" t="s">
        <v>214</v>
      </c>
      <c r="E80" s="74" t="s">
        <v>610</v>
      </c>
      <c r="F80" s="74" t="s">
        <v>610</v>
      </c>
      <c r="G80" s="75"/>
      <c r="H80" s="46">
        <v>0</v>
      </c>
      <c r="I80" s="46"/>
      <c r="J80" s="46">
        <v>3</v>
      </c>
    </row>
    <row r="81" ht="14.25">
      <c r="B81" s="25"/>
    </row>
    <row r="82" spans="2:11" ht="14.25">
      <c r="B82" s="49"/>
      <c r="C82" s="51"/>
      <c r="D82" s="52" t="s">
        <v>324</v>
      </c>
      <c r="E82" s="73">
        <v>1</v>
      </c>
      <c r="F82" s="74">
        <v>2</v>
      </c>
      <c r="G82" s="74" t="s">
        <v>31</v>
      </c>
      <c r="H82" s="46" t="s">
        <v>112</v>
      </c>
      <c r="I82" s="46" t="s">
        <v>32</v>
      </c>
      <c r="K82"/>
    </row>
    <row r="83" spans="2:11" ht="28.5">
      <c r="B83" s="137">
        <v>1</v>
      </c>
      <c r="C83" s="136" t="s">
        <v>325</v>
      </c>
      <c r="D83" s="136" t="s">
        <v>216</v>
      </c>
      <c r="E83" s="75"/>
      <c r="F83" s="135" t="s">
        <v>611</v>
      </c>
      <c r="G83" s="74" t="s">
        <v>537</v>
      </c>
      <c r="H83" s="46"/>
      <c r="I83" s="46">
        <v>1</v>
      </c>
      <c r="K83"/>
    </row>
    <row r="84" spans="2:11" ht="28.5">
      <c r="B84" s="137">
        <v>2</v>
      </c>
      <c r="C84" s="136" t="s">
        <v>326</v>
      </c>
      <c r="D84" s="136" t="s">
        <v>286</v>
      </c>
      <c r="E84" s="135" t="s">
        <v>612</v>
      </c>
      <c r="F84" s="75"/>
      <c r="G84" s="74" t="s">
        <v>613</v>
      </c>
      <c r="H84" s="46"/>
      <c r="I84" s="46">
        <v>2</v>
      </c>
      <c r="K84"/>
    </row>
    <row r="86" spans="2:10" ht="14.25">
      <c r="B86" s="49"/>
      <c r="C86" s="51"/>
      <c r="D86" s="52" t="s">
        <v>327</v>
      </c>
      <c r="E86" s="73">
        <v>1</v>
      </c>
      <c r="F86" s="74">
        <v>2</v>
      </c>
      <c r="G86" s="74">
        <v>3</v>
      </c>
      <c r="H86" s="46" t="s">
        <v>31</v>
      </c>
      <c r="I86" s="46" t="s">
        <v>112</v>
      </c>
      <c r="J86" s="46" t="s">
        <v>32</v>
      </c>
    </row>
    <row r="87" spans="2:10" ht="14.25">
      <c r="B87" s="53">
        <v>1</v>
      </c>
      <c r="C87" s="54" t="s">
        <v>328</v>
      </c>
      <c r="D87" s="54" t="s">
        <v>329</v>
      </c>
      <c r="E87" s="75"/>
      <c r="F87" s="74" t="s">
        <v>599</v>
      </c>
      <c r="G87" s="74" t="s">
        <v>603</v>
      </c>
      <c r="H87" s="46">
        <v>2</v>
      </c>
      <c r="I87" s="46"/>
      <c r="J87" s="46">
        <v>1</v>
      </c>
    </row>
    <row r="88" spans="2:10" ht="14.25">
      <c r="B88" s="53">
        <v>2</v>
      </c>
      <c r="C88" s="54" t="s">
        <v>330</v>
      </c>
      <c r="D88" s="54" t="s">
        <v>223</v>
      </c>
      <c r="E88" s="74" t="s">
        <v>598</v>
      </c>
      <c r="F88" s="75"/>
      <c r="G88" s="74" t="s">
        <v>601</v>
      </c>
      <c r="H88" s="46">
        <v>0</v>
      </c>
      <c r="I88" s="46"/>
      <c r="J88" s="46">
        <v>3</v>
      </c>
    </row>
    <row r="89" spans="2:10" ht="14.25">
      <c r="B89" s="53">
        <v>3</v>
      </c>
      <c r="C89" s="54" t="s">
        <v>331</v>
      </c>
      <c r="D89" s="54" t="s">
        <v>286</v>
      </c>
      <c r="E89" s="74" t="s">
        <v>601</v>
      </c>
      <c r="F89" s="74" t="s">
        <v>603</v>
      </c>
      <c r="G89" s="75"/>
      <c r="H89" s="46">
        <v>1</v>
      </c>
      <c r="I89" s="46"/>
      <c r="J89" s="46">
        <v>2</v>
      </c>
    </row>
  </sheetData>
  <printOptions/>
  <pageMargins left="0.75" right="0.75" top="1" bottom="1" header="0.512" footer="0.512"/>
  <pageSetup horizontalDpi="600" verticalDpi="600" orientation="portrait" paperSize="9" scale="95" r:id="rId1"/>
  <headerFooter alignWithMargins="0">
    <oddHeader>&amp;Lジュニアサーキット宮崎大会&amp;R平成17年12月10日11日</oddHeader>
  </headerFooter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K80"/>
  <sheetViews>
    <sheetView view="pageBreakPreview" zoomScaleSheetLayoutView="100" workbookViewId="0" topLeftCell="A1">
      <selection activeCell="L72" sqref="L72"/>
    </sheetView>
  </sheetViews>
  <sheetFormatPr defaultColWidth="8.796875" defaultRowHeight="15"/>
  <cols>
    <col min="1" max="1" width="4.5" style="2" bestFit="1" customWidth="1"/>
    <col min="2" max="2" width="2.19921875" style="2" customWidth="1"/>
    <col min="3" max="4" width="7.19921875" style="50" customWidth="1"/>
    <col min="5" max="5" width="5.09765625" style="72" customWidth="1"/>
    <col min="6" max="7" width="5.19921875" style="72" customWidth="1"/>
    <col min="8" max="8" width="4.59765625" style="72" customWidth="1"/>
    <col min="9" max="10" width="4.59765625" style="2" customWidth="1"/>
    <col min="11" max="11" width="4.19921875" style="2" bestFit="1" customWidth="1"/>
  </cols>
  <sheetData>
    <row r="1" ht="14.25">
      <c r="B1" s="2" t="s">
        <v>37</v>
      </c>
    </row>
    <row r="2" spans="2:11" ht="14.25">
      <c r="B2" s="49"/>
      <c r="C2" s="51"/>
      <c r="D2" s="52" t="s">
        <v>111</v>
      </c>
      <c r="E2" s="73">
        <v>1</v>
      </c>
      <c r="F2" s="74">
        <v>2</v>
      </c>
      <c r="G2" s="74">
        <v>3</v>
      </c>
      <c r="H2" s="74">
        <v>4</v>
      </c>
      <c r="I2" s="46" t="s">
        <v>31</v>
      </c>
      <c r="J2" s="46" t="s">
        <v>112</v>
      </c>
      <c r="K2" s="46" t="s">
        <v>32</v>
      </c>
    </row>
    <row r="3" spans="2:11" ht="14.25">
      <c r="B3" s="53">
        <v>1</v>
      </c>
      <c r="C3" s="54" t="s">
        <v>332</v>
      </c>
      <c r="D3" s="54" t="s">
        <v>333</v>
      </c>
      <c r="E3" s="75"/>
      <c r="F3" s="74">
        <v>60</v>
      </c>
      <c r="G3" s="74">
        <v>60</v>
      </c>
      <c r="H3" s="74">
        <v>60</v>
      </c>
      <c r="I3" s="46">
        <v>3</v>
      </c>
      <c r="J3" s="46"/>
      <c r="K3" s="46">
        <v>1</v>
      </c>
    </row>
    <row r="4" spans="2:11" ht="14.25">
      <c r="B4" s="53">
        <v>2</v>
      </c>
      <c r="C4" s="54" t="s">
        <v>334</v>
      </c>
      <c r="D4" s="54" t="s">
        <v>133</v>
      </c>
      <c r="E4" s="74" t="s">
        <v>522</v>
      </c>
      <c r="F4" s="75"/>
      <c r="G4" s="74" t="s">
        <v>523</v>
      </c>
      <c r="H4" s="74" t="s">
        <v>525</v>
      </c>
      <c r="I4" s="46">
        <v>2</v>
      </c>
      <c r="J4" s="46"/>
      <c r="K4" s="46">
        <v>2</v>
      </c>
    </row>
    <row r="5" spans="2:11" ht="14.25">
      <c r="B5" s="53">
        <v>3</v>
      </c>
      <c r="C5" s="54" t="s">
        <v>335</v>
      </c>
      <c r="D5" s="54" t="s">
        <v>336</v>
      </c>
      <c r="E5" s="74" t="s">
        <v>522</v>
      </c>
      <c r="F5" s="74" t="s">
        <v>524</v>
      </c>
      <c r="G5" s="75"/>
      <c r="H5" s="74" t="s">
        <v>525</v>
      </c>
      <c r="I5" s="46">
        <v>1</v>
      </c>
      <c r="J5" s="46"/>
      <c r="K5" s="46">
        <v>3</v>
      </c>
    </row>
    <row r="6" spans="2:11" ht="14.25">
      <c r="B6" s="53">
        <v>4</v>
      </c>
      <c r="C6" s="54" t="s">
        <v>337</v>
      </c>
      <c r="D6" s="54" t="s">
        <v>223</v>
      </c>
      <c r="E6" s="74" t="s">
        <v>522</v>
      </c>
      <c r="F6" s="74" t="s">
        <v>522</v>
      </c>
      <c r="G6" s="74" t="s">
        <v>522</v>
      </c>
      <c r="H6" s="75"/>
      <c r="I6" s="46">
        <v>0</v>
      </c>
      <c r="J6" s="46"/>
      <c r="K6" s="46">
        <v>4</v>
      </c>
    </row>
    <row r="8" spans="2:10" ht="14.25">
      <c r="B8" s="49"/>
      <c r="C8" s="51"/>
      <c r="D8" s="52" t="s">
        <v>120</v>
      </c>
      <c r="E8" s="73">
        <v>1</v>
      </c>
      <c r="F8" s="74">
        <v>2</v>
      </c>
      <c r="G8" s="74">
        <v>3</v>
      </c>
      <c r="H8" s="74" t="s">
        <v>31</v>
      </c>
      <c r="I8" s="46" t="s">
        <v>112</v>
      </c>
      <c r="J8" s="46" t="s">
        <v>32</v>
      </c>
    </row>
    <row r="9" spans="2:10" ht="14.25">
      <c r="B9" s="53">
        <v>1</v>
      </c>
      <c r="C9" s="54" t="s">
        <v>338</v>
      </c>
      <c r="D9" s="54" t="s">
        <v>299</v>
      </c>
      <c r="E9" s="75"/>
      <c r="F9" s="74" t="s">
        <v>525</v>
      </c>
      <c r="G9" s="74" t="s">
        <v>525</v>
      </c>
      <c r="H9" s="74" t="s">
        <v>537</v>
      </c>
      <c r="I9" s="46"/>
      <c r="J9" s="46">
        <v>1</v>
      </c>
    </row>
    <row r="10" spans="2:10" ht="14.25">
      <c r="B10" s="53">
        <v>2</v>
      </c>
      <c r="C10" s="54" t="s">
        <v>339</v>
      </c>
      <c r="D10" s="54" t="s">
        <v>214</v>
      </c>
      <c r="E10" s="74" t="s">
        <v>522</v>
      </c>
      <c r="F10" s="75"/>
      <c r="G10" s="74" t="s">
        <v>524</v>
      </c>
      <c r="H10" s="74" t="s">
        <v>538</v>
      </c>
      <c r="I10" s="46"/>
      <c r="J10" s="46">
        <v>3</v>
      </c>
    </row>
    <row r="11" spans="2:10" ht="14.25">
      <c r="B11" s="53">
        <v>3</v>
      </c>
      <c r="C11" s="54" t="s">
        <v>340</v>
      </c>
      <c r="D11" s="54" t="s">
        <v>133</v>
      </c>
      <c r="E11" s="74" t="s">
        <v>522</v>
      </c>
      <c r="F11" s="74" t="s">
        <v>523</v>
      </c>
      <c r="G11" s="75"/>
      <c r="H11" s="74" t="s">
        <v>539</v>
      </c>
      <c r="I11" s="46"/>
      <c r="J11" s="46">
        <v>2</v>
      </c>
    </row>
    <row r="13" spans="2:10" ht="14.25">
      <c r="B13" s="49"/>
      <c r="C13" s="51"/>
      <c r="D13" s="52" t="s">
        <v>125</v>
      </c>
      <c r="E13" s="73">
        <v>1</v>
      </c>
      <c r="F13" s="74">
        <v>2</v>
      </c>
      <c r="G13" s="74">
        <v>3</v>
      </c>
      <c r="H13" s="74" t="s">
        <v>31</v>
      </c>
      <c r="I13" s="46" t="s">
        <v>112</v>
      </c>
      <c r="J13" s="46" t="s">
        <v>32</v>
      </c>
    </row>
    <row r="14" spans="2:10" ht="14.25">
      <c r="B14" s="53">
        <v>1</v>
      </c>
      <c r="C14" s="54" t="s">
        <v>341</v>
      </c>
      <c r="D14" s="54" t="s">
        <v>219</v>
      </c>
      <c r="E14" s="75"/>
      <c r="F14" s="74" t="s">
        <v>526</v>
      </c>
      <c r="G14" s="74" t="s">
        <v>526</v>
      </c>
      <c r="H14" s="74" t="s">
        <v>537</v>
      </c>
      <c r="I14" s="46"/>
      <c r="J14" s="46">
        <v>1</v>
      </c>
    </row>
    <row r="15" spans="2:10" ht="14.25">
      <c r="B15" s="53">
        <v>2</v>
      </c>
      <c r="C15" s="54" t="s">
        <v>342</v>
      </c>
      <c r="D15" s="54" t="s">
        <v>206</v>
      </c>
      <c r="E15" s="74" t="s">
        <v>527</v>
      </c>
      <c r="F15" s="75"/>
      <c r="G15" s="74" t="s">
        <v>528</v>
      </c>
      <c r="H15" s="74" t="s">
        <v>539</v>
      </c>
      <c r="I15" s="46"/>
      <c r="J15" s="46">
        <v>2</v>
      </c>
    </row>
    <row r="16" spans="2:10" ht="14.25">
      <c r="B16" s="53">
        <v>3</v>
      </c>
      <c r="C16" s="54" t="s">
        <v>343</v>
      </c>
      <c r="D16" s="54" t="s">
        <v>336</v>
      </c>
      <c r="E16" s="74" t="s">
        <v>529</v>
      </c>
      <c r="F16" s="74" t="s">
        <v>530</v>
      </c>
      <c r="G16" s="75"/>
      <c r="H16" s="74" t="s">
        <v>538</v>
      </c>
      <c r="I16" s="46"/>
      <c r="J16" s="46">
        <v>3</v>
      </c>
    </row>
    <row r="17" spans="2:10" ht="14.25">
      <c r="B17" s="25"/>
      <c r="C17" s="22"/>
      <c r="D17" s="22"/>
      <c r="E17" s="76"/>
      <c r="F17" s="76"/>
      <c r="G17" s="77"/>
      <c r="H17" s="76"/>
      <c r="I17" s="21"/>
      <c r="J17" s="21"/>
    </row>
    <row r="18" spans="2:10" ht="14.25">
      <c r="B18" s="49"/>
      <c r="C18" s="51"/>
      <c r="D18" s="52" t="s">
        <v>131</v>
      </c>
      <c r="E18" s="73">
        <v>1</v>
      </c>
      <c r="F18" s="74">
        <v>2</v>
      </c>
      <c r="G18" s="74">
        <v>3</v>
      </c>
      <c r="H18" s="74" t="s">
        <v>31</v>
      </c>
      <c r="I18" s="46" t="s">
        <v>112</v>
      </c>
      <c r="J18" s="46" t="s">
        <v>32</v>
      </c>
    </row>
    <row r="19" spans="2:10" ht="14.25">
      <c r="B19" s="53">
        <v>1</v>
      </c>
      <c r="C19" s="54" t="s">
        <v>344</v>
      </c>
      <c r="D19" s="54" t="s">
        <v>122</v>
      </c>
      <c r="E19" s="75"/>
      <c r="F19" s="74" t="s">
        <v>525</v>
      </c>
      <c r="G19" s="74" t="s">
        <v>531</v>
      </c>
      <c r="H19" s="74" t="s">
        <v>537</v>
      </c>
      <c r="I19" s="46"/>
      <c r="J19" s="46">
        <v>1</v>
      </c>
    </row>
    <row r="20" spans="2:10" ht="14.25">
      <c r="B20" s="53">
        <v>2</v>
      </c>
      <c r="C20" s="54" t="s">
        <v>345</v>
      </c>
      <c r="D20" s="54" t="s">
        <v>221</v>
      </c>
      <c r="E20" s="74" t="s">
        <v>522</v>
      </c>
      <c r="F20" s="75"/>
      <c r="G20" s="74" t="s">
        <v>522</v>
      </c>
      <c r="H20" s="74" t="s">
        <v>538</v>
      </c>
      <c r="I20" s="46"/>
      <c r="J20" s="46">
        <v>3</v>
      </c>
    </row>
    <row r="21" spans="2:10" ht="14.25">
      <c r="B21" s="53">
        <v>3</v>
      </c>
      <c r="C21" s="54" t="s">
        <v>346</v>
      </c>
      <c r="D21" s="54" t="s">
        <v>347</v>
      </c>
      <c r="E21" s="74" t="s">
        <v>532</v>
      </c>
      <c r="F21" s="74" t="s">
        <v>525</v>
      </c>
      <c r="G21" s="75"/>
      <c r="H21" s="74" t="s">
        <v>539</v>
      </c>
      <c r="I21" s="46"/>
      <c r="J21" s="46">
        <v>2</v>
      </c>
    </row>
    <row r="22" spans="2:10" ht="14.25">
      <c r="B22" s="25"/>
      <c r="C22" s="22"/>
      <c r="D22" s="22"/>
      <c r="E22" s="76"/>
      <c r="F22" s="76"/>
      <c r="G22" s="77"/>
      <c r="H22" s="76"/>
      <c r="I22" s="21"/>
      <c r="J22" s="21"/>
    </row>
    <row r="23" spans="2:10" ht="14.25">
      <c r="B23" s="49"/>
      <c r="C23" s="51"/>
      <c r="D23" s="52" t="s">
        <v>217</v>
      </c>
      <c r="E23" s="73">
        <v>1</v>
      </c>
      <c r="F23" s="74">
        <v>2</v>
      </c>
      <c r="G23" s="74">
        <v>3</v>
      </c>
      <c r="H23" s="74" t="s">
        <v>31</v>
      </c>
      <c r="I23" s="46" t="s">
        <v>112</v>
      </c>
      <c r="J23" s="46" t="s">
        <v>32</v>
      </c>
    </row>
    <row r="24" spans="2:10" ht="14.25">
      <c r="B24" s="53">
        <v>1</v>
      </c>
      <c r="C24" s="54" t="s">
        <v>348</v>
      </c>
      <c r="D24" s="54" t="s">
        <v>216</v>
      </c>
      <c r="E24" s="75"/>
      <c r="F24" s="74" t="s">
        <v>525</v>
      </c>
      <c r="G24" s="74" t="s">
        <v>529</v>
      </c>
      <c r="H24" s="74" t="s">
        <v>539</v>
      </c>
      <c r="I24" s="46"/>
      <c r="J24" s="46">
        <v>2</v>
      </c>
    </row>
    <row r="25" spans="2:10" ht="14.25">
      <c r="B25" s="53">
        <v>2</v>
      </c>
      <c r="C25" s="54" t="s">
        <v>349</v>
      </c>
      <c r="D25" s="54" t="s">
        <v>133</v>
      </c>
      <c r="E25" s="74" t="s">
        <v>522</v>
      </c>
      <c r="F25" s="75"/>
      <c r="G25" s="74" t="s">
        <v>522</v>
      </c>
      <c r="H25" s="74" t="s">
        <v>538</v>
      </c>
      <c r="I25" s="46"/>
      <c r="J25" s="46">
        <v>3</v>
      </c>
    </row>
    <row r="26" spans="2:10" ht="14.25">
      <c r="B26" s="53">
        <v>3</v>
      </c>
      <c r="C26" s="54" t="s">
        <v>350</v>
      </c>
      <c r="D26" s="54" t="s">
        <v>210</v>
      </c>
      <c r="E26" s="74" t="s">
        <v>526</v>
      </c>
      <c r="F26" s="74" t="s">
        <v>525</v>
      </c>
      <c r="G26" s="75"/>
      <c r="H26" s="74" t="s">
        <v>537</v>
      </c>
      <c r="I26" s="46"/>
      <c r="J26" s="46">
        <v>1</v>
      </c>
    </row>
    <row r="28" spans="2:10" ht="14.25">
      <c r="B28" s="49"/>
      <c r="C28" s="51"/>
      <c r="D28" s="52" t="s">
        <v>224</v>
      </c>
      <c r="E28" s="73">
        <v>1</v>
      </c>
      <c r="F28" s="74">
        <v>2</v>
      </c>
      <c r="G28" s="74">
        <v>3</v>
      </c>
      <c r="H28" s="74" t="s">
        <v>31</v>
      </c>
      <c r="I28" s="46" t="s">
        <v>112</v>
      </c>
      <c r="J28" s="46" t="s">
        <v>32</v>
      </c>
    </row>
    <row r="29" spans="2:10" ht="14.25">
      <c r="B29" s="53">
        <v>1</v>
      </c>
      <c r="C29" s="54" t="s">
        <v>351</v>
      </c>
      <c r="D29" s="54" t="s">
        <v>206</v>
      </c>
      <c r="E29" s="75"/>
      <c r="F29" s="74" t="s">
        <v>526</v>
      </c>
      <c r="G29" s="74" t="s">
        <v>525</v>
      </c>
      <c r="H29" s="74" t="s">
        <v>537</v>
      </c>
      <c r="I29" s="46"/>
      <c r="J29" s="46">
        <v>1</v>
      </c>
    </row>
    <row r="30" spans="2:10" ht="14.25">
      <c r="B30" s="53">
        <v>2</v>
      </c>
      <c r="C30" s="54" t="s">
        <v>352</v>
      </c>
      <c r="D30" s="54" t="s">
        <v>214</v>
      </c>
      <c r="E30" s="74" t="s">
        <v>529</v>
      </c>
      <c r="F30" s="75"/>
      <c r="G30" s="74" t="s">
        <v>525</v>
      </c>
      <c r="H30" s="74" t="s">
        <v>539</v>
      </c>
      <c r="I30" s="46"/>
      <c r="J30" s="46">
        <v>2</v>
      </c>
    </row>
    <row r="31" spans="2:10" ht="14.25">
      <c r="B31" s="53">
        <v>3</v>
      </c>
      <c r="C31" s="54" t="s">
        <v>353</v>
      </c>
      <c r="D31" s="54" t="s">
        <v>321</v>
      </c>
      <c r="E31" s="74" t="s">
        <v>522</v>
      </c>
      <c r="F31" s="74" t="s">
        <v>522</v>
      </c>
      <c r="G31" s="75"/>
      <c r="H31" s="74" t="s">
        <v>538</v>
      </c>
      <c r="I31" s="46"/>
      <c r="J31" s="46">
        <v>3</v>
      </c>
    </row>
    <row r="33" spans="2:10" ht="14.25">
      <c r="B33" s="49"/>
      <c r="C33" s="51"/>
      <c r="D33" s="52" t="s">
        <v>228</v>
      </c>
      <c r="E33" s="73">
        <v>1</v>
      </c>
      <c r="F33" s="74">
        <v>2</v>
      </c>
      <c r="G33" s="74">
        <v>3</v>
      </c>
      <c r="H33" s="74" t="s">
        <v>31</v>
      </c>
      <c r="I33" s="46" t="s">
        <v>112</v>
      </c>
      <c r="J33" s="46" t="s">
        <v>32</v>
      </c>
    </row>
    <row r="34" spans="2:10" ht="14.25">
      <c r="B34" s="53">
        <v>1</v>
      </c>
      <c r="C34" s="54" t="s">
        <v>354</v>
      </c>
      <c r="D34" s="54" t="s">
        <v>133</v>
      </c>
      <c r="E34" s="75"/>
      <c r="F34" s="74" t="s">
        <v>528</v>
      </c>
      <c r="G34" s="74" t="s">
        <v>528</v>
      </c>
      <c r="H34" s="74" t="s">
        <v>537</v>
      </c>
      <c r="I34" s="46"/>
      <c r="J34" s="46">
        <v>1</v>
      </c>
    </row>
    <row r="35" spans="2:10" ht="14.25">
      <c r="B35" s="53">
        <v>2</v>
      </c>
      <c r="C35" s="54" t="s">
        <v>355</v>
      </c>
      <c r="D35" s="54" t="s">
        <v>136</v>
      </c>
      <c r="E35" s="74" t="s">
        <v>530</v>
      </c>
      <c r="F35" s="75"/>
      <c r="G35" s="74" t="s">
        <v>528</v>
      </c>
      <c r="H35" s="74" t="s">
        <v>539</v>
      </c>
      <c r="I35" s="46"/>
      <c r="J35" s="46">
        <v>2</v>
      </c>
    </row>
    <row r="36" spans="2:10" ht="14.25">
      <c r="B36" s="53">
        <v>3</v>
      </c>
      <c r="C36" s="54" t="s">
        <v>356</v>
      </c>
      <c r="D36" s="54" t="s">
        <v>221</v>
      </c>
      <c r="E36" s="74" t="s">
        <v>530</v>
      </c>
      <c r="F36" s="74" t="s">
        <v>530</v>
      </c>
      <c r="G36" s="75"/>
      <c r="H36" s="74" t="s">
        <v>538</v>
      </c>
      <c r="I36" s="46"/>
      <c r="J36" s="46">
        <v>3</v>
      </c>
    </row>
    <row r="37" spans="2:10" ht="14.25">
      <c r="B37" s="25"/>
      <c r="C37" s="22"/>
      <c r="D37" s="22"/>
      <c r="E37" s="76"/>
      <c r="F37" s="76"/>
      <c r="G37" s="77"/>
      <c r="H37" s="76"/>
      <c r="I37" s="21"/>
      <c r="J37" s="21"/>
    </row>
    <row r="38" spans="2:10" ht="14.25">
      <c r="B38" s="49"/>
      <c r="C38" s="51"/>
      <c r="D38" s="52" t="s">
        <v>232</v>
      </c>
      <c r="E38" s="73">
        <v>1</v>
      </c>
      <c r="F38" s="74">
        <v>2</v>
      </c>
      <c r="G38" s="74">
        <v>3</v>
      </c>
      <c r="H38" s="74" t="s">
        <v>31</v>
      </c>
      <c r="I38" s="46" t="s">
        <v>112</v>
      </c>
      <c r="J38" s="46" t="s">
        <v>32</v>
      </c>
    </row>
    <row r="39" spans="2:10" ht="14.25">
      <c r="B39" s="53">
        <v>1</v>
      </c>
      <c r="C39" s="54" t="s">
        <v>357</v>
      </c>
      <c r="D39" s="54" t="s">
        <v>198</v>
      </c>
      <c r="E39" s="75"/>
      <c r="F39" s="74" t="s">
        <v>526</v>
      </c>
      <c r="G39" s="74" t="s">
        <v>525</v>
      </c>
      <c r="H39" s="74" t="s">
        <v>537</v>
      </c>
      <c r="I39" s="46"/>
      <c r="J39" s="46">
        <v>1</v>
      </c>
    </row>
    <row r="40" spans="2:10" ht="14.25">
      <c r="B40" s="53">
        <v>2</v>
      </c>
      <c r="C40" s="54" t="s">
        <v>358</v>
      </c>
      <c r="D40" s="54" t="s">
        <v>216</v>
      </c>
      <c r="E40" s="74" t="s">
        <v>529</v>
      </c>
      <c r="F40" s="75"/>
      <c r="G40" s="74" t="s">
        <v>532</v>
      </c>
      <c r="H40" s="74" t="s">
        <v>538</v>
      </c>
      <c r="I40" s="46"/>
      <c r="J40" s="46">
        <v>3</v>
      </c>
    </row>
    <row r="41" spans="2:10" ht="14.25">
      <c r="B41" s="53">
        <v>3</v>
      </c>
      <c r="C41" s="54" t="s">
        <v>359</v>
      </c>
      <c r="D41" s="54" t="s">
        <v>214</v>
      </c>
      <c r="E41" s="74" t="s">
        <v>522</v>
      </c>
      <c r="F41" s="74" t="s">
        <v>531</v>
      </c>
      <c r="G41" s="75"/>
      <c r="H41" s="74" t="s">
        <v>539</v>
      </c>
      <c r="I41" s="46"/>
      <c r="J41" s="46">
        <v>2</v>
      </c>
    </row>
    <row r="42" spans="2:10" ht="14.25">
      <c r="B42" s="25"/>
      <c r="C42" s="22"/>
      <c r="D42" s="22"/>
      <c r="E42" s="76"/>
      <c r="F42" s="76"/>
      <c r="G42" s="77"/>
      <c r="H42" s="76"/>
      <c r="I42" s="21"/>
      <c r="J42" s="21"/>
    </row>
    <row r="43" spans="2:10" ht="14.25">
      <c r="B43" s="49"/>
      <c r="C43" s="51"/>
      <c r="D43" s="52" t="s">
        <v>236</v>
      </c>
      <c r="E43" s="73">
        <v>1</v>
      </c>
      <c r="F43" s="74">
        <v>2</v>
      </c>
      <c r="G43" s="74">
        <v>3</v>
      </c>
      <c r="H43" s="74" t="s">
        <v>31</v>
      </c>
      <c r="I43" s="46" t="s">
        <v>112</v>
      </c>
      <c r="J43" s="46" t="s">
        <v>32</v>
      </c>
    </row>
    <row r="44" spans="2:10" ht="14.25">
      <c r="B44" s="53">
        <v>1</v>
      </c>
      <c r="C44" s="54" t="s">
        <v>360</v>
      </c>
      <c r="D44" s="54" t="s">
        <v>219</v>
      </c>
      <c r="E44" s="75"/>
      <c r="F44" s="74" t="s">
        <v>525</v>
      </c>
      <c r="G44" s="74" t="s">
        <v>533</v>
      </c>
      <c r="H44" s="74" t="s">
        <v>537</v>
      </c>
      <c r="I44" s="46"/>
      <c r="J44" s="46">
        <v>1</v>
      </c>
    </row>
    <row r="45" spans="2:10" ht="14.25">
      <c r="B45" s="53">
        <v>2</v>
      </c>
      <c r="C45" s="54" t="s">
        <v>361</v>
      </c>
      <c r="D45" s="54" t="s">
        <v>221</v>
      </c>
      <c r="E45" s="74" t="s">
        <v>522</v>
      </c>
      <c r="F45" s="75"/>
      <c r="G45" s="74" t="s">
        <v>522</v>
      </c>
      <c r="H45" s="74" t="s">
        <v>538</v>
      </c>
      <c r="I45" s="46"/>
      <c r="J45" s="46">
        <v>3</v>
      </c>
    </row>
    <row r="46" spans="2:10" ht="14.25">
      <c r="B46" s="53">
        <v>3</v>
      </c>
      <c r="C46" s="54" t="s">
        <v>362</v>
      </c>
      <c r="D46" s="54" t="s">
        <v>136</v>
      </c>
      <c r="E46" s="74" t="s">
        <v>534</v>
      </c>
      <c r="F46" s="74" t="s">
        <v>525</v>
      </c>
      <c r="G46" s="75"/>
      <c r="H46" s="74" t="s">
        <v>539</v>
      </c>
      <c r="I46" s="46"/>
      <c r="J46" s="46">
        <v>2</v>
      </c>
    </row>
    <row r="47" spans="2:10" ht="14.25">
      <c r="B47" s="25"/>
      <c r="C47" s="22"/>
      <c r="D47" s="22"/>
      <c r="E47" s="76"/>
      <c r="F47" s="76"/>
      <c r="G47" s="77"/>
      <c r="H47" s="76"/>
      <c r="I47" s="21"/>
      <c r="J47" s="21"/>
    </row>
    <row r="48" spans="2:10" ht="14.25">
      <c r="B48" s="49"/>
      <c r="C48" s="51"/>
      <c r="D48" s="52" t="s">
        <v>240</v>
      </c>
      <c r="E48" s="73">
        <v>1</v>
      </c>
      <c r="F48" s="74">
        <v>2</v>
      </c>
      <c r="G48" s="74">
        <v>3</v>
      </c>
      <c r="H48" s="74" t="s">
        <v>31</v>
      </c>
      <c r="I48" s="46" t="s">
        <v>112</v>
      </c>
      <c r="J48" s="46" t="s">
        <v>32</v>
      </c>
    </row>
    <row r="49" spans="2:10" ht="14.25">
      <c r="B49" s="53">
        <v>1</v>
      </c>
      <c r="C49" s="54" t="s">
        <v>363</v>
      </c>
      <c r="D49" s="54" t="s">
        <v>133</v>
      </c>
      <c r="E49" s="75"/>
      <c r="F49" s="74" t="s">
        <v>525</v>
      </c>
      <c r="G49" s="74" t="s">
        <v>525</v>
      </c>
      <c r="H49" s="74" t="s">
        <v>537</v>
      </c>
      <c r="I49" s="46"/>
      <c r="J49" s="46">
        <v>1</v>
      </c>
    </row>
    <row r="50" spans="2:10" ht="14.25">
      <c r="B50" s="53">
        <v>2</v>
      </c>
      <c r="C50" s="54" t="s">
        <v>364</v>
      </c>
      <c r="D50" s="54" t="s">
        <v>336</v>
      </c>
      <c r="E50" s="74" t="s">
        <v>522</v>
      </c>
      <c r="F50" s="75"/>
      <c r="G50" s="74" t="s">
        <v>525</v>
      </c>
      <c r="H50" s="74" t="s">
        <v>539</v>
      </c>
      <c r="I50" s="46"/>
      <c r="J50" s="46">
        <v>2</v>
      </c>
    </row>
    <row r="51" spans="2:10" ht="14.25">
      <c r="B51" s="53">
        <v>3</v>
      </c>
      <c r="C51" s="54" t="s">
        <v>365</v>
      </c>
      <c r="D51" s="54" t="s">
        <v>244</v>
      </c>
      <c r="E51" s="74" t="s">
        <v>522</v>
      </c>
      <c r="F51" s="74" t="s">
        <v>522</v>
      </c>
      <c r="G51" s="75"/>
      <c r="H51" s="74" t="s">
        <v>538</v>
      </c>
      <c r="I51" s="46"/>
      <c r="J51" s="46">
        <v>3</v>
      </c>
    </row>
    <row r="53" spans="2:10" ht="14.25">
      <c r="B53" s="49"/>
      <c r="C53" s="51"/>
      <c r="D53" s="52" t="s">
        <v>245</v>
      </c>
      <c r="E53" s="73">
        <v>1</v>
      </c>
      <c r="F53" s="74">
        <v>2</v>
      </c>
      <c r="G53" s="74">
        <v>3</v>
      </c>
      <c r="H53" s="74" t="s">
        <v>31</v>
      </c>
      <c r="I53" s="46" t="s">
        <v>112</v>
      </c>
      <c r="J53" s="46" t="s">
        <v>32</v>
      </c>
    </row>
    <row r="54" spans="2:10" ht="14.25">
      <c r="B54" s="53">
        <v>1</v>
      </c>
      <c r="C54" s="54" t="s">
        <v>366</v>
      </c>
      <c r="D54" s="54" t="s">
        <v>212</v>
      </c>
      <c r="E54" s="75"/>
      <c r="F54" s="74" t="s">
        <v>526</v>
      </c>
      <c r="G54" s="74" t="s">
        <v>525</v>
      </c>
      <c r="H54" s="74" t="s">
        <v>537</v>
      </c>
      <c r="I54" s="46"/>
      <c r="J54" s="46">
        <v>1</v>
      </c>
    </row>
    <row r="55" spans="2:10" ht="14.25">
      <c r="B55" s="53">
        <v>2</v>
      </c>
      <c r="C55" s="54" t="s">
        <v>367</v>
      </c>
      <c r="D55" s="54" t="s">
        <v>133</v>
      </c>
      <c r="E55" s="74" t="s">
        <v>529</v>
      </c>
      <c r="F55" s="75"/>
      <c r="G55" s="74" t="s">
        <v>535</v>
      </c>
      <c r="H55" s="74" t="s">
        <v>538</v>
      </c>
      <c r="I55" s="46"/>
      <c r="J55" s="46">
        <v>3</v>
      </c>
    </row>
    <row r="56" spans="2:10" ht="14.25">
      <c r="B56" s="53">
        <v>3</v>
      </c>
      <c r="C56" s="54" t="s">
        <v>368</v>
      </c>
      <c r="D56" s="54" t="s">
        <v>219</v>
      </c>
      <c r="E56" s="74" t="s">
        <v>522</v>
      </c>
      <c r="F56" s="74" t="s">
        <v>536</v>
      </c>
      <c r="G56" s="75"/>
      <c r="H56" s="74" t="s">
        <v>539</v>
      </c>
      <c r="I56" s="46"/>
      <c r="J56" s="46">
        <v>2</v>
      </c>
    </row>
    <row r="58" spans="2:10" ht="14.25">
      <c r="B58" s="49"/>
      <c r="C58" s="51"/>
      <c r="D58" s="52" t="s">
        <v>249</v>
      </c>
      <c r="E58" s="73">
        <v>1</v>
      </c>
      <c r="F58" s="74">
        <v>2</v>
      </c>
      <c r="G58" s="74">
        <v>3</v>
      </c>
      <c r="H58" s="74" t="s">
        <v>31</v>
      </c>
      <c r="I58" s="46" t="s">
        <v>112</v>
      </c>
      <c r="J58" s="46" t="s">
        <v>32</v>
      </c>
    </row>
    <row r="59" spans="2:10" ht="14.25">
      <c r="B59" s="53">
        <v>1</v>
      </c>
      <c r="C59" s="54" t="s">
        <v>369</v>
      </c>
      <c r="D59" s="54" t="s">
        <v>216</v>
      </c>
      <c r="E59" s="75"/>
      <c r="F59" s="135" t="s">
        <v>532</v>
      </c>
      <c r="G59" s="74" t="s">
        <v>531</v>
      </c>
      <c r="H59" s="74" t="s">
        <v>541</v>
      </c>
      <c r="I59" s="46"/>
      <c r="J59" s="46">
        <v>3</v>
      </c>
    </row>
    <row r="60" spans="2:10" ht="14.25">
      <c r="B60" s="53">
        <v>2</v>
      </c>
      <c r="C60" s="54" t="s">
        <v>370</v>
      </c>
      <c r="D60" s="54" t="s">
        <v>214</v>
      </c>
      <c r="E60" s="74" t="s">
        <v>531</v>
      </c>
      <c r="F60" s="75"/>
      <c r="G60" s="74" t="s">
        <v>532</v>
      </c>
      <c r="H60" s="74" t="s">
        <v>542</v>
      </c>
      <c r="I60" s="46"/>
      <c r="J60" s="46">
        <v>2</v>
      </c>
    </row>
    <row r="61" spans="2:10" ht="14.25">
      <c r="B61" s="53">
        <v>3</v>
      </c>
      <c r="C61" s="54" t="s">
        <v>371</v>
      </c>
      <c r="D61" s="54" t="s">
        <v>198</v>
      </c>
      <c r="E61" s="74" t="s">
        <v>532</v>
      </c>
      <c r="F61" s="74" t="s">
        <v>531</v>
      </c>
      <c r="G61" s="75"/>
      <c r="H61" s="74" t="s">
        <v>540</v>
      </c>
      <c r="I61" s="46"/>
      <c r="J61" s="46">
        <v>1</v>
      </c>
    </row>
    <row r="62" spans="2:10" ht="14.25">
      <c r="B62" s="25"/>
      <c r="C62" s="22"/>
      <c r="D62" s="22"/>
      <c r="E62" s="76"/>
      <c r="F62" s="76"/>
      <c r="G62" s="77"/>
      <c r="H62" s="76"/>
      <c r="I62" s="21"/>
      <c r="J62" s="21"/>
    </row>
    <row r="63" spans="2:11" ht="14.25">
      <c r="B63" s="49"/>
      <c r="C63" s="51"/>
      <c r="D63" s="52" t="s">
        <v>171</v>
      </c>
      <c r="E63" s="73">
        <v>1</v>
      </c>
      <c r="F63" s="74">
        <v>2</v>
      </c>
      <c r="G63" s="74">
        <v>3</v>
      </c>
      <c r="H63" s="74">
        <v>4</v>
      </c>
      <c r="I63" s="46" t="s">
        <v>31</v>
      </c>
      <c r="J63" s="46" t="s">
        <v>112</v>
      </c>
      <c r="K63" s="46" t="s">
        <v>32</v>
      </c>
    </row>
    <row r="64" spans="2:11" ht="14.25">
      <c r="B64" s="53">
        <v>1</v>
      </c>
      <c r="C64" s="54" t="s">
        <v>372</v>
      </c>
      <c r="D64" s="54" t="s">
        <v>286</v>
      </c>
      <c r="E64" s="75"/>
      <c r="F64" s="74" t="s">
        <v>525</v>
      </c>
      <c r="G64" s="74" t="s">
        <v>525</v>
      </c>
      <c r="H64" s="74" t="s">
        <v>525</v>
      </c>
      <c r="I64" s="46">
        <v>3</v>
      </c>
      <c r="J64" s="46"/>
      <c r="K64" s="46">
        <v>1</v>
      </c>
    </row>
    <row r="65" spans="2:11" ht="14.25">
      <c r="B65" s="53">
        <v>2</v>
      </c>
      <c r="C65" s="54" t="s">
        <v>373</v>
      </c>
      <c r="D65" s="54" t="s">
        <v>133</v>
      </c>
      <c r="E65" s="74" t="s">
        <v>522</v>
      </c>
      <c r="F65" s="75"/>
      <c r="G65" s="74" t="s">
        <v>534</v>
      </c>
      <c r="H65" s="74" t="s">
        <v>522</v>
      </c>
      <c r="I65" s="46">
        <v>0</v>
      </c>
      <c r="J65" s="46"/>
      <c r="K65" s="46">
        <v>4</v>
      </c>
    </row>
    <row r="66" spans="2:11" ht="14.25">
      <c r="B66" s="53">
        <v>3</v>
      </c>
      <c r="C66" s="54" t="s">
        <v>374</v>
      </c>
      <c r="D66" s="54" t="s">
        <v>221</v>
      </c>
      <c r="E66" s="74" t="s">
        <v>522</v>
      </c>
      <c r="F66" s="74" t="s">
        <v>533</v>
      </c>
      <c r="G66" s="75"/>
      <c r="H66" s="74" t="s">
        <v>532</v>
      </c>
      <c r="I66" s="46">
        <v>1</v>
      </c>
      <c r="J66" s="46"/>
      <c r="K66" s="46">
        <v>3</v>
      </c>
    </row>
    <row r="67" spans="2:11" ht="14.25">
      <c r="B67" s="53">
        <v>4</v>
      </c>
      <c r="C67" s="54" t="s">
        <v>375</v>
      </c>
      <c r="D67" s="54" t="s">
        <v>321</v>
      </c>
      <c r="E67" s="74" t="s">
        <v>522</v>
      </c>
      <c r="F67" s="74" t="s">
        <v>525</v>
      </c>
      <c r="G67" s="74" t="s">
        <v>531</v>
      </c>
      <c r="H67" s="75"/>
      <c r="I67" s="46">
        <v>2</v>
      </c>
      <c r="J67" s="46"/>
      <c r="K67" s="46">
        <v>2</v>
      </c>
    </row>
    <row r="68" ht="14.25">
      <c r="B68" s="25"/>
    </row>
    <row r="69" spans="2:11" ht="14.25">
      <c r="B69" s="49"/>
      <c r="C69" s="51"/>
      <c r="D69" s="52" t="s">
        <v>249</v>
      </c>
      <c r="E69" s="73">
        <v>1</v>
      </c>
      <c r="F69" s="74">
        <v>2</v>
      </c>
      <c r="G69" s="74">
        <v>3</v>
      </c>
      <c r="H69" s="74" t="s">
        <v>31</v>
      </c>
      <c r="I69" s="46" t="s">
        <v>32</v>
      </c>
      <c r="K69"/>
    </row>
    <row r="70" spans="2:11" ht="14.25">
      <c r="B70" s="53">
        <v>1</v>
      </c>
      <c r="C70" s="54" t="s">
        <v>369</v>
      </c>
      <c r="D70" s="54" t="s">
        <v>216</v>
      </c>
      <c r="E70" s="75"/>
      <c r="F70" s="135" t="s">
        <v>569</v>
      </c>
      <c r="G70" s="74" t="s">
        <v>570</v>
      </c>
      <c r="H70" s="74" t="s">
        <v>538</v>
      </c>
      <c r="I70" s="46">
        <v>3</v>
      </c>
      <c r="K70"/>
    </row>
    <row r="71" spans="2:11" ht="14.25">
      <c r="B71" s="53">
        <v>2</v>
      </c>
      <c r="C71" s="54" t="s">
        <v>370</v>
      </c>
      <c r="D71" s="54" t="s">
        <v>214</v>
      </c>
      <c r="E71" s="74" t="s">
        <v>568</v>
      </c>
      <c r="F71" s="75"/>
      <c r="G71" s="74" t="s">
        <v>524</v>
      </c>
      <c r="H71" s="74" t="s">
        <v>539</v>
      </c>
      <c r="I71" s="46">
        <v>2</v>
      </c>
      <c r="K71"/>
    </row>
    <row r="72" spans="2:11" ht="14.25">
      <c r="B72" s="53">
        <v>3</v>
      </c>
      <c r="C72" s="54" t="s">
        <v>371</v>
      </c>
      <c r="D72" s="54" t="s">
        <v>198</v>
      </c>
      <c r="E72" s="74" t="s">
        <v>571</v>
      </c>
      <c r="F72" s="74" t="s">
        <v>523</v>
      </c>
      <c r="G72" s="75"/>
      <c r="H72" s="74" t="s">
        <v>537</v>
      </c>
      <c r="I72" s="46">
        <v>1</v>
      </c>
      <c r="K72"/>
    </row>
    <row r="73" ht="14.25">
      <c r="B73" s="25"/>
    </row>
    <row r="74" ht="14.25">
      <c r="B74" s="25"/>
    </row>
    <row r="75" ht="14.25">
      <c r="B75" s="25"/>
    </row>
    <row r="76" ht="14.25">
      <c r="B76" s="25"/>
    </row>
    <row r="77" ht="14.25">
      <c r="B77" s="25"/>
    </row>
    <row r="78" ht="14.25">
      <c r="B78" s="25"/>
    </row>
    <row r="79" ht="14.25">
      <c r="B79" s="25"/>
    </row>
    <row r="80" ht="14.25">
      <c r="B80" s="25"/>
    </row>
  </sheetData>
  <printOptions/>
  <pageMargins left="0.75" right="0.75" top="1" bottom="1" header="0.512" footer="0.512"/>
  <pageSetup horizontalDpi="600" verticalDpi="600" orientation="portrait" paperSize="9" scale="95" r:id="rId1"/>
  <headerFooter alignWithMargins="0">
    <oddHeader>&amp;Lジュニアサーキット宮崎大会&amp;R平成17年12月10日11日</oddHead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71"/>
  <sheetViews>
    <sheetView view="pageBreakPreview" zoomScaleSheetLayoutView="100" workbookViewId="0" topLeftCell="A1">
      <selection activeCell="L72" sqref="L72"/>
    </sheetView>
  </sheetViews>
  <sheetFormatPr defaultColWidth="8.796875" defaultRowHeight="15"/>
  <cols>
    <col min="1" max="1" width="3.19921875" style="2" bestFit="1" customWidth="1"/>
    <col min="2" max="2" width="1.69921875" style="2" customWidth="1"/>
    <col min="3" max="4" width="7.19921875" style="50" customWidth="1"/>
    <col min="5" max="7" width="4.59765625" style="72" customWidth="1"/>
    <col min="8" max="10" width="4.59765625" style="2" customWidth="1"/>
    <col min="11" max="11" width="4.69921875" style="2" customWidth="1"/>
  </cols>
  <sheetData>
    <row r="1" ht="14.25">
      <c r="B1" s="2" t="s">
        <v>38</v>
      </c>
    </row>
    <row r="2" spans="2:11" ht="14.25">
      <c r="B2" s="49"/>
      <c r="C2" s="51"/>
      <c r="D2" s="52" t="s">
        <v>111</v>
      </c>
      <c r="E2" s="73">
        <v>1</v>
      </c>
      <c r="F2" s="74">
        <v>2</v>
      </c>
      <c r="G2" s="74">
        <v>3</v>
      </c>
      <c r="H2" s="46" t="s">
        <v>31</v>
      </c>
      <c r="I2" s="46" t="s">
        <v>112</v>
      </c>
      <c r="J2" s="46" t="s">
        <v>32</v>
      </c>
      <c r="K2"/>
    </row>
    <row r="3" spans="2:11" ht="14.25">
      <c r="B3" s="53">
        <v>1</v>
      </c>
      <c r="C3" s="54" t="s">
        <v>376</v>
      </c>
      <c r="D3" s="54" t="s">
        <v>136</v>
      </c>
      <c r="E3" s="75"/>
      <c r="F3" s="74">
        <v>63</v>
      </c>
      <c r="G3" s="74">
        <v>46</v>
      </c>
      <c r="H3" s="46">
        <v>1</v>
      </c>
      <c r="I3" s="46"/>
      <c r="J3" s="46">
        <v>2</v>
      </c>
      <c r="K3"/>
    </row>
    <row r="4" spans="2:11" ht="14.25">
      <c r="B4" s="53">
        <v>3</v>
      </c>
      <c r="C4" s="54" t="s">
        <v>377</v>
      </c>
      <c r="D4" s="54" t="s">
        <v>378</v>
      </c>
      <c r="E4" s="74">
        <v>36</v>
      </c>
      <c r="F4" s="75"/>
      <c r="G4" s="74">
        <v>26</v>
      </c>
      <c r="H4" s="46">
        <v>0</v>
      </c>
      <c r="I4" s="46"/>
      <c r="J4" s="46">
        <v>3</v>
      </c>
      <c r="K4"/>
    </row>
    <row r="5" spans="2:11" ht="14.25">
      <c r="B5" s="53">
        <v>4</v>
      </c>
      <c r="C5" s="54" t="s">
        <v>379</v>
      </c>
      <c r="D5" s="54" t="s">
        <v>219</v>
      </c>
      <c r="E5" s="74">
        <v>64</v>
      </c>
      <c r="F5" s="74">
        <v>62</v>
      </c>
      <c r="G5" s="75"/>
      <c r="H5" s="46">
        <v>2</v>
      </c>
      <c r="I5" s="46"/>
      <c r="J5" s="46">
        <v>1</v>
      </c>
      <c r="K5"/>
    </row>
    <row r="7" spans="2:11" ht="14.25">
      <c r="B7" s="49"/>
      <c r="C7" s="51"/>
      <c r="D7" s="52" t="s">
        <v>120</v>
      </c>
      <c r="E7" s="73">
        <v>1</v>
      </c>
      <c r="F7" s="74">
        <v>2</v>
      </c>
      <c r="G7" s="74" t="s">
        <v>31</v>
      </c>
      <c r="H7" s="46" t="s">
        <v>112</v>
      </c>
      <c r="I7" s="46" t="s">
        <v>32</v>
      </c>
      <c r="K7"/>
    </row>
    <row r="8" spans="2:11" ht="14.25">
      <c r="B8" s="53">
        <v>1</v>
      </c>
      <c r="C8" s="54" t="s">
        <v>380</v>
      </c>
      <c r="D8" s="54" t="s">
        <v>347</v>
      </c>
      <c r="E8" s="75"/>
      <c r="F8" s="74">
        <v>63</v>
      </c>
      <c r="G8" s="74">
        <v>1</v>
      </c>
      <c r="H8" s="46"/>
      <c r="I8" s="46">
        <v>1</v>
      </c>
      <c r="K8"/>
    </row>
    <row r="9" spans="2:11" ht="14.25">
      <c r="B9" s="53">
        <v>2</v>
      </c>
      <c r="C9" s="54" t="s">
        <v>381</v>
      </c>
      <c r="D9" s="54" t="s">
        <v>133</v>
      </c>
      <c r="E9" s="74">
        <v>36</v>
      </c>
      <c r="F9" s="75"/>
      <c r="G9" s="74">
        <v>0</v>
      </c>
      <c r="H9" s="46"/>
      <c r="I9" s="46">
        <v>2</v>
      </c>
      <c r="K9"/>
    </row>
    <row r="11" spans="2:10" ht="14.25">
      <c r="B11" s="49"/>
      <c r="C11" s="51"/>
      <c r="D11" s="52" t="s">
        <v>125</v>
      </c>
      <c r="E11" s="73">
        <v>1</v>
      </c>
      <c r="F11" s="74">
        <v>2</v>
      </c>
      <c r="G11" s="74">
        <v>3</v>
      </c>
      <c r="H11" s="46" t="s">
        <v>31</v>
      </c>
      <c r="I11" s="46" t="s">
        <v>112</v>
      </c>
      <c r="J11" s="46" t="s">
        <v>32</v>
      </c>
    </row>
    <row r="12" spans="2:10" ht="14.25">
      <c r="B12" s="53">
        <v>1</v>
      </c>
      <c r="C12" s="54" t="s">
        <v>382</v>
      </c>
      <c r="D12" s="54" t="s">
        <v>383</v>
      </c>
      <c r="E12" s="75"/>
      <c r="F12" s="74">
        <v>61</v>
      </c>
      <c r="G12" s="74">
        <v>60</v>
      </c>
      <c r="H12" s="46">
        <v>2</v>
      </c>
      <c r="I12" s="46"/>
      <c r="J12" s="46">
        <v>1</v>
      </c>
    </row>
    <row r="13" spans="2:10" ht="14.25">
      <c r="B13" s="53">
        <v>2</v>
      </c>
      <c r="C13" s="54" t="s">
        <v>384</v>
      </c>
      <c r="D13" s="54" t="s">
        <v>133</v>
      </c>
      <c r="E13" s="74">
        <v>16</v>
      </c>
      <c r="F13" s="75"/>
      <c r="G13" s="74">
        <v>60</v>
      </c>
      <c r="H13" s="46">
        <v>1</v>
      </c>
      <c r="I13" s="46"/>
      <c r="J13" s="46">
        <v>2</v>
      </c>
    </row>
    <row r="14" spans="2:10" ht="14.25">
      <c r="B14" s="53">
        <v>3</v>
      </c>
      <c r="C14" s="54" t="s">
        <v>385</v>
      </c>
      <c r="D14" s="54" t="s">
        <v>386</v>
      </c>
      <c r="E14" s="74" t="s">
        <v>522</v>
      </c>
      <c r="F14" s="74" t="s">
        <v>522</v>
      </c>
      <c r="G14" s="75"/>
      <c r="H14" s="46">
        <v>0</v>
      </c>
      <c r="I14" s="46"/>
      <c r="J14" s="46">
        <v>3</v>
      </c>
    </row>
    <row r="17" spans="2:3" ht="14.25">
      <c r="B17" s="25"/>
      <c r="C17" s="50" t="s">
        <v>618</v>
      </c>
    </row>
    <row r="18" spans="2:10" ht="14.25">
      <c r="B18" s="49"/>
      <c r="C18" s="244" t="s">
        <v>572</v>
      </c>
      <c r="D18" s="245"/>
      <c r="E18" s="73">
        <v>1</v>
      </c>
      <c r="F18" s="74">
        <v>2</v>
      </c>
      <c r="G18" s="74">
        <v>3</v>
      </c>
      <c r="H18" s="46" t="s">
        <v>31</v>
      </c>
      <c r="I18" s="46" t="s">
        <v>112</v>
      </c>
      <c r="J18" s="46" t="s">
        <v>32</v>
      </c>
    </row>
    <row r="19" spans="2:10" ht="14.25">
      <c r="B19" s="53" t="s">
        <v>41</v>
      </c>
      <c r="C19" s="54" t="s">
        <v>379</v>
      </c>
      <c r="D19" s="54" t="s">
        <v>219</v>
      </c>
      <c r="E19" s="75"/>
      <c r="F19" s="74" t="s">
        <v>526</v>
      </c>
      <c r="G19" s="74" t="s">
        <v>531</v>
      </c>
      <c r="H19" s="46">
        <v>2</v>
      </c>
      <c r="I19" s="46"/>
      <c r="J19" s="46">
        <v>1</v>
      </c>
    </row>
    <row r="20" spans="2:10" ht="14.25">
      <c r="B20" s="53" t="s">
        <v>43</v>
      </c>
      <c r="C20" s="54" t="s">
        <v>380</v>
      </c>
      <c r="D20" s="54" t="s">
        <v>347</v>
      </c>
      <c r="E20" s="74" t="s">
        <v>529</v>
      </c>
      <c r="F20" s="75"/>
      <c r="G20" s="74" t="s">
        <v>533</v>
      </c>
      <c r="H20" s="46">
        <v>1</v>
      </c>
      <c r="I20" s="46"/>
      <c r="J20" s="46">
        <v>2</v>
      </c>
    </row>
    <row r="21" spans="2:10" ht="14.25">
      <c r="B21" s="53" t="s">
        <v>45</v>
      </c>
      <c r="C21" s="54" t="s">
        <v>382</v>
      </c>
      <c r="D21" s="54" t="s">
        <v>383</v>
      </c>
      <c r="E21" s="74" t="s">
        <v>532</v>
      </c>
      <c r="F21" s="74" t="s">
        <v>534</v>
      </c>
      <c r="G21" s="75"/>
      <c r="H21" s="46">
        <v>0</v>
      </c>
      <c r="I21" s="46"/>
      <c r="J21" s="46">
        <v>3</v>
      </c>
    </row>
    <row r="22" spans="2:10" ht="14.25">
      <c r="B22" s="25"/>
      <c r="C22" s="22"/>
      <c r="D22" s="22"/>
      <c r="E22" s="76"/>
      <c r="F22" s="76"/>
      <c r="G22" s="77"/>
      <c r="H22" s="21"/>
      <c r="I22" s="21"/>
      <c r="J22" s="21"/>
    </row>
    <row r="23" spans="2:3" ht="14.25">
      <c r="B23" s="25"/>
      <c r="C23" s="50" t="s">
        <v>574</v>
      </c>
    </row>
    <row r="24" spans="2:10" ht="14.25">
      <c r="B24" s="49"/>
      <c r="C24" s="244" t="s">
        <v>573</v>
      </c>
      <c r="D24" s="245"/>
      <c r="E24" s="73">
        <v>1</v>
      </c>
      <c r="F24" s="74">
        <v>2</v>
      </c>
      <c r="G24" s="74">
        <v>3</v>
      </c>
      <c r="H24" s="46" t="s">
        <v>31</v>
      </c>
      <c r="I24" s="46" t="s">
        <v>112</v>
      </c>
      <c r="J24" s="46" t="s">
        <v>32</v>
      </c>
    </row>
    <row r="25" spans="2:10" ht="14.25">
      <c r="B25" s="53" t="s">
        <v>41</v>
      </c>
      <c r="C25" s="54" t="s">
        <v>376</v>
      </c>
      <c r="D25" s="54" t="s">
        <v>136</v>
      </c>
      <c r="E25" s="75"/>
      <c r="F25" s="74" t="s">
        <v>525</v>
      </c>
      <c r="G25" s="74" t="s">
        <v>528</v>
      </c>
      <c r="H25" s="46">
        <v>2</v>
      </c>
      <c r="I25" s="46"/>
      <c r="J25" s="46">
        <v>1</v>
      </c>
    </row>
    <row r="26" spans="2:10" ht="14.25">
      <c r="B26" s="53" t="s">
        <v>43</v>
      </c>
      <c r="C26" s="54" t="s">
        <v>381</v>
      </c>
      <c r="D26" s="54" t="s">
        <v>133</v>
      </c>
      <c r="E26" s="74" t="s">
        <v>522</v>
      </c>
      <c r="F26" s="75"/>
      <c r="G26" s="74" t="s">
        <v>529</v>
      </c>
      <c r="H26" s="46">
        <v>0</v>
      </c>
      <c r="I26" s="46"/>
      <c r="J26" s="46">
        <v>3</v>
      </c>
    </row>
    <row r="27" spans="2:10" ht="14.25">
      <c r="B27" s="53" t="s">
        <v>45</v>
      </c>
      <c r="C27" s="54" t="s">
        <v>384</v>
      </c>
      <c r="D27" s="54" t="s">
        <v>133</v>
      </c>
      <c r="E27" s="74" t="s">
        <v>530</v>
      </c>
      <c r="F27" s="74" t="s">
        <v>526</v>
      </c>
      <c r="G27" s="75"/>
      <c r="H27" s="46">
        <v>1</v>
      </c>
      <c r="I27" s="46"/>
      <c r="J27" s="46">
        <v>2</v>
      </c>
    </row>
    <row r="28" ht="14.25">
      <c r="B28" s="25"/>
    </row>
    <row r="29" ht="14.25">
      <c r="B29" s="25"/>
    </row>
    <row r="30" ht="14.25">
      <c r="B30" s="25"/>
    </row>
    <row r="31" ht="14.25">
      <c r="B31" s="25"/>
    </row>
    <row r="32" ht="14.25">
      <c r="B32" s="25"/>
    </row>
    <row r="33" ht="14.25">
      <c r="B33" s="25"/>
    </row>
    <row r="34" ht="14.25">
      <c r="B34" s="25"/>
    </row>
    <row r="35" ht="14.25">
      <c r="B35" s="25"/>
    </row>
    <row r="36" ht="14.25">
      <c r="B36" s="25"/>
    </row>
    <row r="37" ht="14.25">
      <c r="B37" s="25"/>
    </row>
    <row r="38" ht="14.25">
      <c r="B38" s="25"/>
    </row>
    <row r="39" ht="14.25">
      <c r="B39" s="25"/>
    </row>
    <row r="40" ht="14.25">
      <c r="B40" s="25"/>
    </row>
    <row r="41" ht="14.25">
      <c r="B41" s="25"/>
    </row>
    <row r="42" ht="14.25">
      <c r="B42" s="25"/>
    </row>
    <row r="43" ht="14.25">
      <c r="B43" s="25"/>
    </row>
    <row r="44" ht="14.25">
      <c r="B44" s="25"/>
    </row>
    <row r="45" ht="14.25">
      <c r="B45" s="25"/>
    </row>
    <row r="46" ht="14.25">
      <c r="B46" s="25"/>
    </row>
    <row r="47" ht="14.25">
      <c r="B47" s="25"/>
    </row>
    <row r="48" ht="14.25">
      <c r="B48" s="25"/>
    </row>
    <row r="49" ht="14.25">
      <c r="B49" s="25"/>
    </row>
    <row r="50" ht="14.25">
      <c r="B50" s="25"/>
    </row>
    <row r="51" ht="14.25">
      <c r="B51" s="25"/>
    </row>
    <row r="52" ht="14.25">
      <c r="B52" s="25"/>
    </row>
    <row r="53" ht="14.25">
      <c r="B53" s="25"/>
    </row>
    <row r="54" ht="14.25">
      <c r="B54" s="25"/>
    </row>
    <row r="55" ht="14.25">
      <c r="B55" s="25"/>
    </row>
    <row r="56" ht="14.25">
      <c r="B56" s="25"/>
    </row>
    <row r="57" ht="14.25">
      <c r="B57" s="25"/>
    </row>
    <row r="58" ht="14.25">
      <c r="B58" s="25"/>
    </row>
    <row r="59" ht="14.25">
      <c r="B59" s="25"/>
    </row>
    <row r="60" ht="14.25">
      <c r="B60" s="25"/>
    </row>
    <row r="61" ht="14.25">
      <c r="B61" s="25"/>
    </row>
    <row r="62" ht="14.25">
      <c r="B62" s="25"/>
    </row>
    <row r="63" ht="14.25">
      <c r="B63" s="25"/>
    </row>
    <row r="64" ht="14.25">
      <c r="B64" s="25"/>
    </row>
    <row r="65" ht="14.25">
      <c r="B65" s="25"/>
    </row>
    <row r="66" ht="14.25">
      <c r="B66" s="25"/>
    </row>
    <row r="67" ht="14.25">
      <c r="B67" s="25"/>
    </row>
    <row r="68" ht="14.25">
      <c r="B68" s="25"/>
    </row>
    <row r="69" ht="14.25">
      <c r="B69" s="25"/>
    </row>
    <row r="70" ht="14.25">
      <c r="B70" s="25"/>
    </row>
    <row r="71" ht="14.25">
      <c r="B71" s="25"/>
    </row>
  </sheetData>
  <mergeCells count="2">
    <mergeCell ref="C18:D18"/>
    <mergeCell ref="C24:D24"/>
  </mergeCells>
  <printOptions/>
  <pageMargins left="0.75" right="0.75" top="1" bottom="1" header="0.512" footer="0.512"/>
  <pageSetup horizontalDpi="600" verticalDpi="600" orientation="portrait" paperSize="9" scale="95" r:id="rId1"/>
  <headerFooter alignWithMargins="0">
    <oddHeader>&amp;Lジュニアサーキット宮崎大会&amp;R平成17年12月10日11日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5"/>
  <sheetViews>
    <sheetView view="pageBreakPreview" zoomScale="70" zoomScaleNormal="85" zoomScaleSheetLayoutView="70" workbookViewId="0" topLeftCell="A104">
      <selection activeCell="L72" sqref="L72"/>
    </sheetView>
  </sheetViews>
  <sheetFormatPr defaultColWidth="8.796875" defaultRowHeight="15"/>
  <cols>
    <col min="1" max="1" width="4.5" style="0" bestFit="1" customWidth="1"/>
    <col min="2" max="2" width="2.3984375" style="0" customWidth="1"/>
    <col min="5" max="6" width="4" style="0" customWidth="1"/>
    <col min="7" max="7" width="4.09765625" style="0" customWidth="1"/>
    <col min="8" max="14" width="4" style="0" customWidth="1"/>
    <col min="17" max="17" width="2.5" style="0" customWidth="1"/>
    <col min="18" max="18" width="4.5" style="0" bestFit="1" customWidth="1"/>
  </cols>
  <sheetData>
    <row r="1" spans="3:13" ht="14.25">
      <c r="C1" s="31" t="s">
        <v>39</v>
      </c>
      <c r="D1" s="31" t="s">
        <v>40</v>
      </c>
      <c r="L1" s="10"/>
      <c r="M1" s="10"/>
    </row>
    <row r="2" spans="3:13" ht="14.25">
      <c r="C2" s="29"/>
      <c r="D2" s="29"/>
      <c r="L2" s="10"/>
      <c r="M2" s="10"/>
    </row>
    <row r="3" spans="1:18" ht="15" thickBot="1">
      <c r="A3" s="246"/>
      <c r="B3" s="248" t="s">
        <v>41</v>
      </c>
      <c r="C3" s="247" t="s">
        <v>113</v>
      </c>
      <c r="D3" s="247" t="s">
        <v>114</v>
      </c>
      <c r="E3" s="89"/>
      <c r="F3" s="10"/>
      <c r="L3" s="10"/>
      <c r="M3" s="10"/>
      <c r="O3" s="247" t="s">
        <v>160</v>
      </c>
      <c r="P3" s="247" t="s">
        <v>114</v>
      </c>
      <c r="Q3" s="246" t="s">
        <v>42</v>
      </c>
      <c r="R3" s="246"/>
    </row>
    <row r="4" spans="1:18" ht="15.75" thickBot="1" thickTop="1">
      <c r="A4" s="246"/>
      <c r="B4" s="248"/>
      <c r="C4" s="247"/>
      <c r="D4" s="247"/>
      <c r="F4" s="127"/>
      <c r="G4" s="123">
        <v>4</v>
      </c>
      <c r="K4" s="34"/>
      <c r="L4" s="160">
        <v>6</v>
      </c>
      <c r="M4" s="82"/>
      <c r="N4" s="83"/>
      <c r="O4" s="247"/>
      <c r="P4" s="247"/>
      <c r="Q4" s="246"/>
      <c r="R4" s="246"/>
    </row>
    <row r="5" spans="1:18" ht="15" thickTop="1">
      <c r="A5" s="246"/>
      <c r="B5" s="248" t="s">
        <v>43</v>
      </c>
      <c r="C5" s="247" t="s">
        <v>121</v>
      </c>
      <c r="D5" s="247" t="s">
        <v>122</v>
      </c>
      <c r="E5" s="34"/>
      <c r="F5" s="21"/>
      <c r="G5" s="188">
        <v>6</v>
      </c>
      <c r="H5" s="34"/>
      <c r="I5" s="34"/>
      <c r="J5" s="34"/>
      <c r="K5" s="34"/>
      <c r="L5" s="161">
        <v>2</v>
      </c>
      <c r="M5" s="39"/>
      <c r="N5" s="35"/>
      <c r="O5" s="247" t="s">
        <v>165</v>
      </c>
      <c r="P5" s="247" t="s">
        <v>115</v>
      </c>
      <c r="Q5" s="246" t="s">
        <v>44</v>
      </c>
      <c r="R5" s="246"/>
    </row>
    <row r="6" spans="1:18" ht="15" thickBot="1">
      <c r="A6" s="246"/>
      <c r="B6" s="248"/>
      <c r="C6" s="247"/>
      <c r="D6" s="247"/>
      <c r="E6" s="40"/>
      <c r="F6" s="78">
        <v>3</v>
      </c>
      <c r="G6" s="95"/>
      <c r="H6" s="34"/>
      <c r="I6" s="34"/>
      <c r="J6" s="34"/>
      <c r="K6" s="163">
        <v>1</v>
      </c>
      <c r="L6" s="81"/>
      <c r="M6" s="34"/>
      <c r="N6" s="34"/>
      <c r="O6" s="247"/>
      <c r="P6" s="247"/>
      <c r="Q6" s="246"/>
      <c r="R6" s="246"/>
    </row>
    <row r="7" spans="1:18" ht="15.75" thickBot="1" thickTop="1">
      <c r="A7" s="246"/>
      <c r="B7" s="248" t="s">
        <v>45</v>
      </c>
      <c r="C7" s="247" t="s">
        <v>126</v>
      </c>
      <c r="D7" s="247" t="s">
        <v>127</v>
      </c>
      <c r="E7" s="104"/>
      <c r="F7" s="138">
        <v>6</v>
      </c>
      <c r="G7" s="34"/>
      <c r="H7" s="41"/>
      <c r="I7" s="21"/>
      <c r="J7" s="97"/>
      <c r="K7" s="140">
        <v>6</v>
      </c>
      <c r="L7" s="101"/>
      <c r="M7" s="34"/>
      <c r="N7" s="35"/>
      <c r="O7" s="247" t="s">
        <v>168</v>
      </c>
      <c r="P7" s="247" t="s">
        <v>119</v>
      </c>
      <c r="Q7" s="246" t="s">
        <v>46</v>
      </c>
      <c r="R7" s="246"/>
    </row>
    <row r="8" spans="1:18" ht="15.75" thickBot="1" thickTop="1">
      <c r="A8" s="246"/>
      <c r="B8" s="248"/>
      <c r="C8" s="247"/>
      <c r="D8" s="247"/>
      <c r="E8" s="34"/>
      <c r="F8" s="34"/>
      <c r="G8" s="34"/>
      <c r="H8" s="78">
        <v>4</v>
      </c>
      <c r="I8" s="21"/>
      <c r="J8" s="21"/>
      <c r="K8" s="169"/>
      <c r="L8" s="183">
        <v>2</v>
      </c>
      <c r="M8" s="36"/>
      <c r="N8" s="37"/>
      <c r="O8" s="247"/>
      <c r="P8" s="247"/>
      <c r="Q8" s="246"/>
      <c r="R8" s="246"/>
    </row>
    <row r="9" spans="1:18" ht="15.75" thickBot="1" thickTop="1">
      <c r="A9" s="246"/>
      <c r="B9" s="248" t="s">
        <v>47</v>
      </c>
      <c r="C9" s="247" t="s">
        <v>132</v>
      </c>
      <c r="D9" s="247" t="s">
        <v>133</v>
      </c>
      <c r="E9" s="34"/>
      <c r="F9" s="34"/>
      <c r="G9" s="34"/>
      <c r="H9" s="138">
        <v>6</v>
      </c>
      <c r="I9" s="85"/>
      <c r="J9" s="21"/>
      <c r="K9" s="101"/>
      <c r="L9" s="163">
        <v>6</v>
      </c>
      <c r="M9" s="85"/>
      <c r="N9" s="21"/>
      <c r="O9" s="247" t="s">
        <v>172</v>
      </c>
      <c r="P9" s="247" t="s">
        <v>173</v>
      </c>
      <c r="Q9" s="246" t="s">
        <v>48</v>
      </c>
      <c r="R9" s="246"/>
    </row>
    <row r="10" spans="1:18" ht="15.75" thickBot="1" thickTop="1">
      <c r="A10" s="246"/>
      <c r="B10" s="248"/>
      <c r="C10" s="247"/>
      <c r="D10" s="247"/>
      <c r="E10" s="37"/>
      <c r="F10" s="40"/>
      <c r="G10" s="78">
        <v>0</v>
      </c>
      <c r="H10" s="113"/>
      <c r="I10" s="169">
        <v>4</v>
      </c>
      <c r="J10" s="113">
        <v>6</v>
      </c>
      <c r="K10" s="101"/>
      <c r="L10" s="163"/>
      <c r="M10" s="83"/>
      <c r="N10" s="83"/>
      <c r="O10" s="247"/>
      <c r="P10" s="247"/>
      <c r="Q10" s="246"/>
      <c r="R10" s="246"/>
    </row>
    <row r="11" spans="1:18" ht="15.75" thickBot="1" thickTop="1">
      <c r="A11" s="246"/>
      <c r="B11" s="248" t="s">
        <v>49</v>
      </c>
      <c r="C11" s="247" t="s">
        <v>138</v>
      </c>
      <c r="D11" s="247" t="s">
        <v>115</v>
      </c>
      <c r="E11" s="21"/>
      <c r="F11" s="21"/>
      <c r="G11" s="138">
        <v>6</v>
      </c>
      <c r="H11" s="167"/>
      <c r="I11" s="111"/>
      <c r="J11" s="85"/>
      <c r="K11" s="101"/>
      <c r="L11" s="160"/>
      <c r="M11" s="21"/>
      <c r="N11" s="34"/>
      <c r="O11" s="247" t="s">
        <v>177</v>
      </c>
      <c r="P11" s="247" t="s">
        <v>141</v>
      </c>
      <c r="Q11" s="246" t="s">
        <v>50</v>
      </c>
      <c r="R11" s="246"/>
    </row>
    <row r="12" spans="1:18" ht="15.75" thickBot="1" thickTop="1">
      <c r="A12" s="246"/>
      <c r="B12" s="248"/>
      <c r="C12" s="247"/>
      <c r="D12" s="247"/>
      <c r="E12" s="83"/>
      <c r="F12" s="83"/>
      <c r="G12" s="167"/>
      <c r="H12" s="167"/>
      <c r="I12" s="203">
        <v>6</v>
      </c>
      <c r="J12" s="169">
        <v>6</v>
      </c>
      <c r="K12" s="160"/>
      <c r="L12" s="160">
        <v>6</v>
      </c>
      <c r="M12" s="82"/>
      <c r="N12" s="83"/>
      <c r="O12" s="247"/>
      <c r="P12" s="247"/>
      <c r="Q12" s="246"/>
      <c r="R12" s="246"/>
    </row>
    <row r="13" spans="1:18" ht="15" thickTop="1">
      <c r="A13" s="246"/>
      <c r="B13" s="248" t="s">
        <v>51</v>
      </c>
      <c r="C13" s="247" t="s">
        <v>143</v>
      </c>
      <c r="D13" s="247" t="s">
        <v>136</v>
      </c>
      <c r="E13" s="34"/>
      <c r="F13" s="34"/>
      <c r="G13" s="167"/>
      <c r="H13" s="167"/>
      <c r="I13" s="79">
        <v>1</v>
      </c>
      <c r="J13" s="148">
        <v>0</v>
      </c>
      <c r="K13" s="81"/>
      <c r="L13" s="161">
        <v>4</v>
      </c>
      <c r="M13" s="39"/>
      <c r="N13" s="35"/>
      <c r="O13" s="247" t="s">
        <v>182</v>
      </c>
      <c r="P13" s="247" t="s">
        <v>130</v>
      </c>
      <c r="Q13" s="246" t="s">
        <v>52</v>
      </c>
      <c r="R13" s="246"/>
    </row>
    <row r="14" spans="1:18" ht="15" thickBot="1">
      <c r="A14" s="246"/>
      <c r="B14" s="248"/>
      <c r="C14" s="247"/>
      <c r="D14" s="247"/>
      <c r="E14" s="37"/>
      <c r="F14" s="40"/>
      <c r="G14" s="168">
        <v>3</v>
      </c>
      <c r="H14" s="167"/>
      <c r="I14" s="41"/>
      <c r="J14" s="34"/>
      <c r="K14" s="162">
        <v>2</v>
      </c>
      <c r="L14" s="81"/>
      <c r="M14" s="34"/>
      <c r="N14" s="34"/>
      <c r="O14" s="247"/>
      <c r="P14" s="247"/>
      <c r="Q14" s="246"/>
      <c r="R14" s="246"/>
    </row>
    <row r="15" spans="1:18" ht="15.75" thickBot="1" thickTop="1">
      <c r="A15" s="246"/>
      <c r="B15" s="248" t="s">
        <v>53</v>
      </c>
      <c r="C15" s="247" t="s">
        <v>147</v>
      </c>
      <c r="D15" s="247" t="s">
        <v>115</v>
      </c>
      <c r="E15" s="21"/>
      <c r="F15" s="112"/>
      <c r="G15" s="167">
        <v>6</v>
      </c>
      <c r="H15" s="78"/>
      <c r="I15" s="41"/>
      <c r="J15" s="34"/>
      <c r="K15" s="163">
        <v>6</v>
      </c>
      <c r="L15" s="101"/>
      <c r="M15" s="34"/>
      <c r="N15" s="34"/>
      <c r="O15" s="247" t="s">
        <v>186</v>
      </c>
      <c r="P15" s="247" t="s">
        <v>115</v>
      </c>
      <c r="Q15" s="246" t="s">
        <v>54</v>
      </c>
      <c r="R15" s="246"/>
    </row>
    <row r="16" spans="1:18" ht="15.75" thickBot="1" thickTop="1">
      <c r="A16" s="246"/>
      <c r="B16" s="248"/>
      <c r="C16" s="247"/>
      <c r="D16" s="247"/>
      <c r="E16" s="83"/>
      <c r="F16" s="34"/>
      <c r="G16" s="167"/>
      <c r="H16" s="78">
        <v>5</v>
      </c>
      <c r="I16" s="41"/>
      <c r="J16" s="34"/>
      <c r="K16" s="34"/>
      <c r="L16" s="101"/>
      <c r="M16" s="139">
        <v>2</v>
      </c>
      <c r="N16" s="36"/>
      <c r="O16" s="247"/>
      <c r="P16" s="247"/>
      <c r="Q16" s="246"/>
      <c r="R16" s="246"/>
    </row>
    <row r="17" spans="1:18" ht="15.75" thickBot="1" thickTop="1">
      <c r="A17" s="246"/>
      <c r="B17" s="248" t="s">
        <v>55</v>
      </c>
      <c r="C17" s="247" t="s">
        <v>151</v>
      </c>
      <c r="D17" s="247" t="s">
        <v>130</v>
      </c>
      <c r="E17" s="34"/>
      <c r="F17" s="34"/>
      <c r="G17" s="167"/>
      <c r="H17" s="138">
        <v>7</v>
      </c>
      <c r="I17" s="34"/>
      <c r="J17" s="34"/>
      <c r="K17" s="34"/>
      <c r="L17" s="94"/>
      <c r="M17" s="187">
        <v>6</v>
      </c>
      <c r="N17" s="21"/>
      <c r="O17" s="247" t="s">
        <v>189</v>
      </c>
      <c r="P17" s="247" t="s">
        <v>156</v>
      </c>
      <c r="Q17" s="246" t="s">
        <v>56</v>
      </c>
      <c r="R17" s="246"/>
    </row>
    <row r="18" spans="1:18" ht="15.75" thickBot="1" thickTop="1">
      <c r="A18" s="246"/>
      <c r="B18" s="248"/>
      <c r="C18" s="247"/>
      <c r="D18" s="247"/>
      <c r="E18" s="37"/>
      <c r="F18" s="40"/>
      <c r="G18" s="78">
        <v>4</v>
      </c>
      <c r="H18" s="85"/>
      <c r="I18" s="34"/>
      <c r="J18" s="34"/>
      <c r="K18" s="34"/>
      <c r="L18" s="183">
        <v>1</v>
      </c>
      <c r="M18" s="41"/>
      <c r="N18" s="83"/>
      <c r="O18" s="247"/>
      <c r="P18" s="247"/>
      <c r="Q18" s="246"/>
      <c r="R18" s="246"/>
    </row>
    <row r="19" spans="1:18" ht="15.75" thickBot="1" thickTop="1">
      <c r="A19" s="246"/>
      <c r="B19" s="248" t="s">
        <v>57</v>
      </c>
      <c r="C19" s="247" t="s">
        <v>155</v>
      </c>
      <c r="D19" s="247" t="s">
        <v>156</v>
      </c>
      <c r="E19" s="104"/>
      <c r="F19" s="104"/>
      <c r="G19" s="138">
        <v>6</v>
      </c>
      <c r="H19" s="34"/>
      <c r="I19" s="34"/>
      <c r="J19" s="34"/>
      <c r="K19" s="34"/>
      <c r="L19" s="141">
        <v>6</v>
      </c>
      <c r="M19" s="21"/>
      <c r="N19" s="21"/>
      <c r="O19" s="247" t="s">
        <v>193</v>
      </c>
      <c r="P19" s="247" t="s">
        <v>115</v>
      </c>
      <c r="Q19" s="246" t="s">
        <v>58</v>
      </c>
      <c r="R19" s="246"/>
    </row>
    <row r="20" spans="1:18" ht="15" thickTop="1">
      <c r="A20" s="246"/>
      <c r="B20" s="248"/>
      <c r="C20" s="247"/>
      <c r="D20" s="247"/>
      <c r="E20" s="21"/>
      <c r="F20" s="21"/>
      <c r="G20" s="167"/>
      <c r="H20" s="34"/>
      <c r="I20" s="34"/>
      <c r="J20" s="34"/>
      <c r="M20" s="124"/>
      <c r="N20" s="124"/>
      <c r="O20" s="247"/>
      <c r="P20" s="247"/>
      <c r="Q20" s="246"/>
      <c r="R20" s="246"/>
    </row>
    <row r="21" spans="1:18" ht="14.25">
      <c r="A21" s="32"/>
      <c r="B21" s="19"/>
      <c r="C21" s="33"/>
      <c r="D21" s="33"/>
      <c r="E21" s="21"/>
      <c r="F21" s="21"/>
      <c r="G21" s="167"/>
      <c r="H21" s="34"/>
      <c r="I21" s="34"/>
      <c r="J21" s="34"/>
      <c r="N21" s="10"/>
      <c r="O21" s="33"/>
      <c r="P21" s="33"/>
      <c r="Q21" s="32"/>
      <c r="R21" s="32"/>
    </row>
    <row r="22" spans="1:18" ht="14.25">
      <c r="A22" s="246"/>
      <c r="B22" s="248"/>
      <c r="C22" s="247" t="s">
        <v>155</v>
      </c>
      <c r="D22" s="247" t="s">
        <v>156</v>
      </c>
      <c r="E22" s="34"/>
      <c r="F22" s="34"/>
      <c r="G22" s="167"/>
      <c r="H22" s="34"/>
      <c r="I22" s="34"/>
      <c r="J22" s="34"/>
      <c r="L22" s="10"/>
      <c r="M22" s="10"/>
      <c r="N22" s="10"/>
      <c r="O22" s="247" t="s">
        <v>126</v>
      </c>
      <c r="P22" s="247" t="s">
        <v>127</v>
      </c>
      <c r="Q22" s="246"/>
      <c r="R22" s="32"/>
    </row>
    <row r="23" spans="1:18" ht="15" thickBot="1">
      <c r="A23" s="246"/>
      <c r="B23" s="248"/>
      <c r="C23" s="247"/>
      <c r="D23" s="247"/>
      <c r="E23" s="37"/>
      <c r="F23" s="40"/>
      <c r="G23" s="78">
        <v>3</v>
      </c>
      <c r="H23" s="34" t="s">
        <v>59</v>
      </c>
      <c r="I23" s="34"/>
      <c r="J23" s="34"/>
      <c r="L23" s="184">
        <v>3</v>
      </c>
      <c r="M23" s="14"/>
      <c r="N23" s="17"/>
      <c r="O23" s="247"/>
      <c r="P23" s="247"/>
      <c r="Q23" s="246"/>
      <c r="R23" s="32"/>
    </row>
    <row r="24" spans="1:18" ht="15.75" thickBot="1" thickTop="1">
      <c r="A24" s="246"/>
      <c r="B24" s="248"/>
      <c r="C24" s="247" t="s">
        <v>193</v>
      </c>
      <c r="D24" s="247" t="s">
        <v>115</v>
      </c>
      <c r="E24" s="104"/>
      <c r="F24" s="112"/>
      <c r="G24" s="157">
        <v>6</v>
      </c>
      <c r="H24" s="34"/>
      <c r="I24" s="34"/>
      <c r="J24" s="34"/>
      <c r="K24" s="10"/>
      <c r="L24" s="205">
        <v>6</v>
      </c>
      <c r="M24" s="88"/>
      <c r="N24" s="10"/>
      <c r="O24" s="247" t="s">
        <v>147</v>
      </c>
      <c r="P24" s="247" t="s">
        <v>115</v>
      </c>
      <c r="Q24" s="246"/>
      <c r="R24" s="32"/>
    </row>
    <row r="25" spans="1:17" ht="15.75" thickBot="1" thickTop="1">
      <c r="A25" s="246"/>
      <c r="B25" s="248"/>
      <c r="C25" s="247"/>
      <c r="D25" s="247"/>
      <c r="E25" s="21"/>
      <c r="F25" s="83"/>
      <c r="G25" s="34"/>
      <c r="J25" s="120" t="s">
        <v>577</v>
      </c>
      <c r="K25" s="143">
        <v>6</v>
      </c>
      <c r="L25" s="204"/>
      <c r="M25" s="124"/>
      <c r="N25" s="124"/>
      <c r="O25" s="247"/>
      <c r="P25" s="247"/>
      <c r="Q25" s="246"/>
    </row>
    <row r="26" spans="1:17" ht="15" thickTop="1">
      <c r="A26" s="32"/>
      <c r="B26" s="19"/>
      <c r="C26" s="33"/>
      <c r="D26" s="33"/>
      <c r="E26" s="21"/>
      <c r="F26" s="21"/>
      <c r="G26" s="34"/>
      <c r="K26" s="146">
        <v>2</v>
      </c>
      <c r="L26" s="186"/>
      <c r="M26" s="10"/>
      <c r="N26" s="10"/>
      <c r="O26" s="247" t="s">
        <v>160</v>
      </c>
      <c r="P26" s="247" t="s">
        <v>114</v>
      </c>
      <c r="Q26" s="250"/>
    </row>
    <row r="27" spans="1:17" ht="15" thickBot="1">
      <c r="A27" s="32"/>
      <c r="B27" s="19"/>
      <c r="C27" s="33"/>
      <c r="D27" s="33"/>
      <c r="E27" s="21"/>
      <c r="F27" s="21"/>
      <c r="G27" s="34"/>
      <c r="L27" s="185">
        <v>4</v>
      </c>
      <c r="M27" s="14"/>
      <c r="N27" s="17"/>
      <c r="O27" s="247"/>
      <c r="P27" s="247"/>
      <c r="Q27" s="250"/>
    </row>
    <row r="28" spans="1:17" ht="15.75" thickBot="1" thickTop="1">
      <c r="A28" s="32"/>
      <c r="B28" s="19"/>
      <c r="C28" s="33"/>
      <c r="D28" s="33"/>
      <c r="E28" s="21"/>
      <c r="F28" s="21"/>
      <c r="G28" s="34"/>
      <c r="L28" s="206">
        <v>6</v>
      </c>
      <c r="M28" s="86"/>
      <c r="N28" s="89"/>
      <c r="O28" s="247" t="s">
        <v>177</v>
      </c>
      <c r="P28" s="247" t="s">
        <v>141</v>
      </c>
      <c r="Q28" s="250"/>
    </row>
    <row r="29" spans="1:17" ht="15" thickTop="1">
      <c r="A29" s="32"/>
      <c r="B29" s="19"/>
      <c r="C29" s="33"/>
      <c r="D29" s="33"/>
      <c r="E29" s="21"/>
      <c r="F29" s="21"/>
      <c r="G29" s="34"/>
      <c r="M29" s="124"/>
      <c r="N29" s="10"/>
      <c r="O29" s="247"/>
      <c r="P29" s="247"/>
      <c r="Q29" s="250"/>
    </row>
    <row r="30" spans="1:18" ht="14.25">
      <c r="A30" s="32"/>
      <c r="B30" s="19"/>
      <c r="C30" s="33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3"/>
      <c r="P30" s="33"/>
      <c r="Q30" s="32"/>
      <c r="R30" s="32"/>
    </row>
    <row r="31" spans="3:13" ht="14.25">
      <c r="C31" s="31" t="s">
        <v>39</v>
      </c>
      <c r="D31" s="31" t="s">
        <v>60</v>
      </c>
      <c r="L31" s="10"/>
      <c r="M31" s="10"/>
    </row>
    <row r="32" spans="1:18" ht="15" thickBot="1">
      <c r="A32" s="246"/>
      <c r="B32" s="251" t="s">
        <v>61</v>
      </c>
      <c r="C32" s="247" t="s">
        <v>197</v>
      </c>
      <c r="D32" s="247" t="s">
        <v>198</v>
      </c>
      <c r="E32" s="34"/>
      <c r="F32" s="104"/>
      <c r="G32" s="34"/>
      <c r="H32" s="34"/>
      <c r="I32" s="34"/>
      <c r="J32" s="34"/>
      <c r="K32" s="34"/>
      <c r="L32" s="21"/>
      <c r="M32" s="104"/>
      <c r="N32" s="104"/>
      <c r="O32" s="247" t="s">
        <v>233</v>
      </c>
      <c r="P32" s="247" t="s">
        <v>198</v>
      </c>
      <c r="Q32" s="249" t="s">
        <v>62</v>
      </c>
      <c r="R32" s="246"/>
    </row>
    <row r="33" spans="1:18" ht="15.75" thickBot="1" thickTop="1">
      <c r="A33" s="246"/>
      <c r="B33" s="251"/>
      <c r="C33" s="247"/>
      <c r="D33" s="247"/>
      <c r="E33" s="83"/>
      <c r="F33" s="21"/>
      <c r="G33" s="83"/>
      <c r="H33" s="85"/>
      <c r="I33" s="34"/>
      <c r="J33" s="34"/>
      <c r="K33" s="34"/>
      <c r="L33" s="170">
        <v>6</v>
      </c>
      <c r="M33" s="21"/>
      <c r="N33" s="21"/>
      <c r="O33" s="247"/>
      <c r="P33" s="247"/>
      <c r="Q33" s="249"/>
      <c r="R33" s="246"/>
    </row>
    <row r="34" spans="1:18" ht="15" thickTop="1">
      <c r="A34" s="246"/>
      <c r="B34" s="251"/>
      <c r="C34" s="247"/>
      <c r="D34" s="247"/>
      <c r="E34" s="21"/>
      <c r="F34" s="21"/>
      <c r="G34" s="21"/>
      <c r="H34" s="85"/>
      <c r="I34" s="21"/>
      <c r="J34" s="21"/>
      <c r="K34" s="34"/>
      <c r="L34" s="161">
        <v>0</v>
      </c>
      <c r="M34" s="39"/>
      <c r="N34" s="35"/>
      <c r="O34" s="247" t="s">
        <v>237</v>
      </c>
      <c r="P34" s="247" t="s">
        <v>214</v>
      </c>
      <c r="Q34" s="249" t="s">
        <v>63</v>
      </c>
      <c r="R34" s="246"/>
    </row>
    <row r="35" spans="1:18" ht="15" thickBot="1">
      <c r="A35" s="246"/>
      <c r="B35" s="251"/>
      <c r="C35" s="247"/>
      <c r="D35" s="247"/>
      <c r="E35" s="34"/>
      <c r="F35" s="34"/>
      <c r="G35" s="34"/>
      <c r="H35" s="92">
        <v>6</v>
      </c>
      <c r="I35" s="21"/>
      <c r="J35" s="21"/>
      <c r="K35" s="163">
        <v>3</v>
      </c>
      <c r="L35" s="81"/>
      <c r="M35" s="34"/>
      <c r="N35" s="34"/>
      <c r="O35" s="247"/>
      <c r="P35" s="247"/>
      <c r="Q35" s="249"/>
      <c r="R35" s="246"/>
    </row>
    <row r="36" spans="1:18" ht="15" thickTop="1">
      <c r="A36" s="246"/>
      <c r="B36" s="251" t="s">
        <v>64</v>
      </c>
      <c r="C36" s="247" t="s">
        <v>202</v>
      </c>
      <c r="D36" s="247" t="s">
        <v>203</v>
      </c>
      <c r="E36" s="34"/>
      <c r="F36" s="34"/>
      <c r="G36" s="34"/>
      <c r="H36" s="114">
        <v>2</v>
      </c>
      <c r="I36" s="85"/>
      <c r="J36" s="21"/>
      <c r="K36" s="194">
        <v>6</v>
      </c>
      <c r="L36" s="101"/>
      <c r="M36" s="34"/>
      <c r="N36" s="35"/>
      <c r="O36" s="247" t="s">
        <v>241</v>
      </c>
      <c r="P36" s="247" t="s">
        <v>219</v>
      </c>
      <c r="Q36" s="249" t="s">
        <v>65</v>
      </c>
      <c r="R36" s="246"/>
    </row>
    <row r="37" spans="1:18" ht="15" thickBot="1">
      <c r="A37" s="246"/>
      <c r="B37" s="251"/>
      <c r="C37" s="247"/>
      <c r="D37" s="247"/>
      <c r="E37" s="37"/>
      <c r="F37" s="40"/>
      <c r="G37" s="189">
        <v>1</v>
      </c>
      <c r="H37" s="191"/>
      <c r="I37" s="160">
        <v>6</v>
      </c>
      <c r="J37" s="113">
        <v>1</v>
      </c>
      <c r="K37" s="101"/>
      <c r="L37" s="183">
        <v>0</v>
      </c>
      <c r="M37" s="36"/>
      <c r="N37" s="37"/>
      <c r="O37" s="247"/>
      <c r="P37" s="247"/>
      <c r="Q37" s="249"/>
      <c r="R37" s="246"/>
    </row>
    <row r="38" spans="1:18" ht="15.75" thickBot="1" thickTop="1">
      <c r="A38" s="246"/>
      <c r="B38" s="251" t="s">
        <v>66</v>
      </c>
      <c r="C38" s="247" t="s">
        <v>207</v>
      </c>
      <c r="D38" s="247" t="s">
        <v>200</v>
      </c>
      <c r="E38" s="21"/>
      <c r="F38" s="21"/>
      <c r="G38" s="138">
        <v>6</v>
      </c>
      <c r="H38" s="192"/>
      <c r="I38" s="21"/>
      <c r="J38" s="85"/>
      <c r="K38" s="101"/>
      <c r="L38" s="141">
        <v>6</v>
      </c>
      <c r="M38" s="103"/>
      <c r="N38" s="21"/>
      <c r="O38" s="247" t="s">
        <v>246</v>
      </c>
      <c r="P38" s="247" t="s">
        <v>133</v>
      </c>
      <c r="Q38" s="249" t="s">
        <v>67</v>
      </c>
      <c r="R38" s="246"/>
    </row>
    <row r="39" spans="1:18" ht="15.75" thickBot="1" thickTop="1">
      <c r="A39" s="246"/>
      <c r="B39" s="251"/>
      <c r="C39" s="247"/>
      <c r="D39" s="247"/>
      <c r="E39" s="83"/>
      <c r="F39" s="83"/>
      <c r="G39" s="167"/>
      <c r="H39" s="167"/>
      <c r="I39" s="100">
        <v>6</v>
      </c>
      <c r="J39" s="193">
        <v>6</v>
      </c>
      <c r="K39" s="101"/>
      <c r="L39" s="163"/>
      <c r="M39" s="34"/>
      <c r="N39" s="83"/>
      <c r="O39" s="247"/>
      <c r="P39" s="247"/>
      <c r="Q39" s="249"/>
      <c r="R39" s="246"/>
    </row>
    <row r="40" spans="1:18" ht="15.75" thickBot="1" thickTop="1">
      <c r="A40" s="246"/>
      <c r="B40" s="251" t="s">
        <v>68</v>
      </c>
      <c r="C40" s="247" t="s">
        <v>211</v>
      </c>
      <c r="D40" s="247" t="s">
        <v>212</v>
      </c>
      <c r="E40" s="34"/>
      <c r="F40" s="104"/>
      <c r="G40" s="167"/>
      <c r="H40" s="167"/>
      <c r="I40" s="78">
        <v>2</v>
      </c>
      <c r="J40" s="80">
        <v>3</v>
      </c>
      <c r="K40" s="81"/>
      <c r="L40" s="160"/>
      <c r="M40" s="104"/>
      <c r="N40" s="34"/>
      <c r="O40" s="247" t="s">
        <v>252</v>
      </c>
      <c r="P40" s="247" t="s">
        <v>253</v>
      </c>
      <c r="Q40" s="249" t="s">
        <v>69</v>
      </c>
      <c r="R40" s="246"/>
    </row>
    <row r="41" spans="1:18" ht="15.75" thickBot="1" thickTop="1">
      <c r="A41" s="246"/>
      <c r="B41" s="251"/>
      <c r="C41" s="247"/>
      <c r="D41" s="247"/>
      <c r="E41" s="83"/>
      <c r="F41" s="110"/>
      <c r="G41" s="190">
        <v>6</v>
      </c>
      <c r="H41" s="167"/>
      <c r="I41" s="41"/>
      <c r="J41" s="34"/>
      <c r="K41" s="81"/>
      <c r="L41" s="170">
        <v>6</v>
      </c>
      <c r="M41" s="21"/>
      <c r="N41" s="83"/>
      <c r="O41" s="247"/>
      <c r="P41" s="247"/>
      <c r="Q41" s="249"/>
      <c r="R41" s="246"/>
    </row>
    <row r="42" spans="1:18" ht="15" thickTop="1">
      <c r="A42" s="246"/>
      <c r="B42" s="251" t="s">
        <v>70</v>
      </c>
      <c r="C42" s="247" t="s">
        <v>218</v>
      </c>
      <c r="D42" s="247" t="s">
        <v>219</v>
      </c>
      <c r="E42" s="35"/>
      <c r="F42" s="42"/>
      <c r="G42" s="167">
        <v>1</v>
      </c>
      <c r="H42" s="78"/>
      <c r="I42" s="41"/>
      <c r="J42" s="34"/>
      <c r="K42" s="81"/>
      <c r="L42" s="161">
        <v>1</v>
      </c>
      <c r="M42" s="39"/>
      <c r="N42" s="35"/>
      <c r="O42" s="247" t="s">
        <v>255</v>
      </c>
      <c r="P42" s="247" t="s">
        <v>256</v>
      </c>
      <c r="Q42" s="249" t="s">
        <v>71</v>
      </c>
      <c r="R42" s="246"/>
    </row>
    <row r="43" spans="1:18" ht="15" thickBot="1">
      <c r="A43" s="246"/>
      <c r="B43" s="251"/>
      <c r="C43" s="247"/>
      <c r="D43" s="247"/>
      <c r="E43" s="34"/>
      <c r="F43" s="34"/>
      <c r="G43" s="167"/>
      <c r="H43" s="78">
        <v>3</v>
      </c>
      <c r="I43" s="41"/>
      <c r="J43" s="34"/>
      <c r="K43" s="162">
        <v>3</v>
      </c>
      <c r="L43" s="81"/>
      <c r="M43" s="34"/>
      <c r="N43" s="34"/>
      <c r="O43" s="247"/>
      <c r="P43" s="247"/>
      <c r="Q43" s="249"/>
      <c r="R43" s="246"/>
    </row>
    <row r="44" spans="1:18" ht="15" thickTop="1">
      <c r="A44" s="246"/>
      <c r="B44" s="251" t="s">
        <v>72</v>
      </c>
      <c r="C44" s="247" t="s">
        <v>225</v>
      </c>
      <c r="D44" s="247" t="s">
        <v>214</v>
      </c>
      <c r="E44" s="34"/>
      <c r="F44" s="34"/>
      <c r="G44" s="167"/>
      <c r="H44" s="138">
        <v>6</v>
      </c>
      <c r="I44" s="34"/>
      <c r="J44" s="34"/>
      <c r="K44" s="141">
        <v>6</v>
      </c>
      <c r="L44" s="160"/>
      <c r="M44" s="34"/>
      <c r="N44" s="34"/>
      <c r="O44" s="247" t="s">
        <v>260</v>
      </c>
      <c r="P44" s="247" t="s">
        <v>133</v>
      </c>
      <c r="Q44" s="249" t="s">
        <v>73</v>
      </c>
      <c r="R44" s="246"/>
    </row>
    <row r="45" spans="1:18" ht="15" thickBot="1">
      <c r="A45" s="246"/>
      <c r="B45" s="251"/>
      <c r="C45" s="247"/>
      <c r="D45" s="247"/>
      <c r="E45" s="37"/>
      <c r="F45" s="40"/>
      <c r="G45" s="168">
        <v>3</v>
      </c>
      <c r="H45" s="85"/>
      <c r="I45" s="34"/>
      <c r="J45" s="34"/>
      <c r="K45" s="195"/>
      <c r="L45" s="158">
        <v>0</v>
      </c>
      <c r="M45" s="36"/>
      <c r="N45" s="37"/>
      <c r="O45" s="247"/>
      <c r="P45" s="247"/>
      <c r="Q45" s="249"/>
      <c r="R45" s="246"/>
    </row>
    <row r="46" spans="1:18" ht="15.75" thickBot="1" thickTop="1">
      <c r="A46" s="246"/>
      <c r="B46" s="251" t="s">
        <v>74</v>
      </c>
      <c r="C46" s="247" t="s">
        <v>229</v>
      </c>
      <c r="D46" s="247" t="s">
        <v>198</v>
      </c>
      <c r="E46" s="104"/>
      <c r="F46" s="104"/>
      <c r="G46" s="138">
        <v>6</v>
      </c>
      <c r="H46" s="34"/>
      <c r="I46" s="34"/>
      <c r="J46" s="34"/>
      <c r="K46" s="163"/>
      <c r="L46" s="141">
        <v>6</v>
      </c>
      <c r="M46" s="21"/>
      <c r="N46" s="21"/>
      <c r="O46" s="247" t="s">
        <v>265</v>
      </c>
      <c r="P46" s="247" t="s">
        <v>266</v>
      </c>
      <c r="Q46" s="249" t="s">
        <v>75</v>
      </c>
      <c r="R46" s="246"/>
    </row>
    <row r="47" spans="1:18" ht="15" thickTop="1">
      <c r="A47" s="246"/>
      <c r="B47" s="251"/>
      <c r="C47" s="247"/>
      <c r="D47" s="247"/>
      <c r="E47" s="34"/>
      <c r="F47" s="34"/>
      <c r="G47" s="167"/>
      <c r="H47" s="34"/>
      <c r="I47" s="34"/>
      <c r="J47" s="34"/>
      <c r="K47" s="163"/>
      <c r="L47" s="163"/>
      <c r="M47" s="83"/>
      <c r="N47" s="83"/>
      <c r="O47" s="247"/>
      <c r="P47" s="247"/>
      <c r="Q47" s="249"/>
      <c r="R47" s="246"/>
    </row>
    <row r="48" spans="1:18" ht="14.25">
      <c r="A48" s="32"/>
      <c r="B48" s="43"/>
      <c r="C48" s="33"/>
      <c r="D48" s="33"/>
      <c r="E48" s="34"/>
      <c r="F48" s="34"/>
      <c r="G48" s="167"/>
      <c r="H48" s="34"/>
      <c r="I48" s="34"/>
      <c r="J48" s="34"/>
      <c r="K48" s="163"/>
      <c r="L48" s="163"/>
      <c r="M48" s="34"/>
      <c r="N48" s="34"/>
      <c r="O48" s="33"/>
      <c r="P48" s="33"/>
      <c r="Q48" s="44"/>
      <c r="R48" s="32"/>
    </row>
    <row r="49" spans="1:18" ht="15" thickBot="1">
      <c r="A49" s="246"/>
      <c r="B49" s="248"/>
      <c r="C49" s="247" t="s">
        <v>229</v>
      </c>
      <c r="D49" s="247" t="s">
        <v>198</v>
      </c>
      <c r="E49" s="104"/>
      <c r="F49" s="34"/>
      <c r="G49" s="167"/>
      <c r="H49" s="34"/>
      <c r="I49" s="34"/>
      <c r="J49" s="34"/>
      <c r="K49" s="163"/>
      <c r="L49" s="163"/>
      <c r="M49" s="35"/>
      <c r="N49" s="34"/>
      <c r="O49" s="247" t="s">
        <v>207</v>
      </c>
      <c r="P49" s="247" t="s">
        <v>200</v>
      </c>
      <c r="Q49" s="249"/>
      <c r="R49" s="32"/>
    </row>
    <row r="50" spans="1:18" ht="15.75" thickBot="1" thickTop="1">
      <c r="A50" s="246"/>
      <c r="B50" s="248"/>
      <c r="C50" s="247"/>
      <c r="D50" s="247"/>
      <c r="E50" s="21"/>
      <c r="F50" s="83"/>
      <c r="G50" s="92">
        <v>6</v>
      </c>
      <c r="H50" s="34" t="s">
        <v>59</v>
      </c>
      <c r="I50" s="34"/>
      <c r="J50" s="34"/>
      <c r="K50" s="163"/>
      <c r="L50" s="163">
        <v>3</v>
      </c>
      <c r="M50" s="36"/>
      <c r="N50" s="37"/>
      <c r="O50" s="247"/>
      <c r="P50" s="247"/>
      <c r="Q50" s="249"/>
      <c r="R50" s="32"/>
    </row>
    <row r="51" spans="1:18" ht="15.75" thickBot="1" thickTop="1">
      <c r="A51" s="246"/>
      <c r="B51" s="248"/>
      <c r="C51" s="247" t="s">
        <v>265</v>
      </c>
      <c r="D51" s="247" t="s">
        <v>266</v>
      </c>
      <c r="E51" s="35"/>
      <c r="F51" s="42"/>
      <c r="G51" s="114">
        <v>4</v>
      </c>
      <c r="H51" s="34"/>
      <c r="I51" s="34"/>
      <c r="J51" s="34"/>
      <c r="K51" s="163"/>
      <c r="L51" s="159">
        <v>6</v>
      </c>
      <c r="M51" s="21"/>
      <c r="N51" s="34"/>
      <c r="O51" s="247" t="s">
        <v>211</v>
      </c>
      <c r="P51" s="247" t="s">
        <v>212</v>
      </c>
      <c r="Q51" s="249"/>
      <c r="R51" s="32"/>
    </row>
    <row r="52" spans="1:18" ht="15.75" thickBot="1" thickTop="1">
      <c r="A52" s="246"/>
      <c r="B52" s="248"/>
      <c r="C52" s="247"/>
      <c r="D52" s="247"/>
      <c r="E52" s="21"/>
      <c r="F52" s="21"/>
      <c r="G52" s="34"/>
      <c r="I52" s="34"/>
      <c r="J52" s="34" t="s">
        <v>577</v>
      </c>
      <c r="K52" s="164">
        <v>6</v>
      </c>
      <c r="L52" s="101"/>
      <c r="M52" s="83"/>
      <c r="N52" s="83"/>
      <c r="O52" s="247"/>
      <c r="P52" s="247"/>
      <c r="Q52" s="249"/>
      <c r="R52" s="32"/>
    </row>
    <row r="53" spans="1:18" ht="15" thickTop="1">
      <c r="A53" s="32"/>
      <c r="B53" s="19"/>
      <c r="C53" s="33"/>
      <c r="D53" s="33"/>
      <c r="E53" s="21"/>
      <c r="F53" s="21"/>
      <c r="G53" s="34"/>
      <c r="I53" s="34"/>
      <c r="J53" s="34"/>
      <c r="K53" s="139">
        <v>2</v>
      </c>
      <c r="L53" s="81"/>
      <c r="M53" s="35"/>
      <c r="N53" s="34"/>
      <c r="O53" s="247" t="s">
        <v>233</v>
      </c>
      <c r="P53" s="247" t="s">
        <v>198</v>
      </c>
      <c r="Q53" s="249"/>
      <c r="R53" s="32"/>
    </row>
    <row r="54" spans="1:18" ht="15" thickBot="1">
      <c r="A54" s="32"/>
      <c r="B54" s="19"/>
      <c r="C54" s="33"/>
      <c r="D54" s="33"/>
      <c r="E54" s="21"/>
      <c r="F54" s="21"/>
      <c r="G54" s="34"/>
      <c r="I54" s="34"/>
      <c r="J54" s="34"/>
      <c r="K54" s="34"/>
      <c r="L54" s="172">
        <v>2</v>
      </c>
      <c r="M54" s="36"/>
      <c r="N54" s="37"/>
      <c r="O54" s="247"/>
      <c r="P54" s="247"/>
      <c r="Q54" s="249"/>
      <c r="R54" s="32"/>
    </row>
    <row r="55" spans="1:18" ht="15.75" thickBot="1" thickTop="1">
      <c r="A55" s="32"/>
      <c r="B55" s="19"/>
      <c r="C55" s="33"/>
      <c r="D55" s="33"/>
      <c r="E55" s="21"/>
      <c r="F55" s="21"/>
      <c r="G55" s="34"/>
      <c r="I55" s="34"/>
      <c r="J55" s="34"/>
      <c r="K55" s="34"/>
      <c r="L55" s="141">
        <v>6</v>
      </c>
      <c r="M55" s="21"/>
      <c r="N55" s="34"/>
      <c r="O55" s="247" t="s">
        <v>252</v>
      </c>
      <c r="P55" s="247" t="s">
        <v>253</v>
      </c>
      <c r="Q55" s="249"/>
      <c r="R55" s="32"/>
    </row>
    <row r="56" spans="1:18" ht="15" thickTop="1">
      <c r="A56" s="32"/>
      <c r="B56" s="19"/>
      <c r="C56" s="33"/>
      <c r="D56" s="33"/>
      <c r="E56" s="21"/>
      <c r="F56" s="21"/>
      <c r="G56" s="34"/>
      <c r="I56" s="34"/>
      <c r="J56" s="34"/>
      <c r="K56" s="34"/>
      <c r="L56" s="34"/>
      <c r="M56" s="83"/>
      <c r="N56" s="83"/>
      <c r="O56" s="247"/>
      <c r="P56" s="247"/>
      <c r="Q56" s="249"/>
      <c r="R56" s="32"/>
    </row>
    <row r="57" spans="1:18" ht="14.25">
      <c r="A57" s="32"/>
      <c r="B57" s="19"/>
      <c r="C57" s="33"/>
      <c r="D57" s="33"/>
      <c r="E57" s="21"/>
      <c r="F57" s="21"/>
      <c r="G57" s="34"/>
      <c r="I57" s="34"/>
      <c r="J57" s="34"/>
      <c r="K57" s="34"/>
      <c r="L57" s="34"/>
      <c r="M57" s="34"/>
      <c r="N57" s="34"/>
      <c r="O57" s="33"/>
      <c r="P57" s="33"/>
      <c r="Q57" s="44"/>
      <c r="R57" s="32"/>
    </row>
    <row r="58" spans="1:18" ht="14.25">
      <c r="A58" s="32"/>
      <c r="B58" s="19"/>
      <c r="C58" s="33"/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3"/>
      <c r="P58" s="33"/>
      <c r="Q58" s="32"/>
      <c r="R58" s="32"/>
    </row>
    <row r="59" spans="1:18" ht="14.25">
      <c r="A59" s="32"/>
      <c r="B59" s="19"/>
      <c r="C59" s="31" t="s">
        <v>39</v>
      </c>
      <c r="D59" s="31" t="s">
        <v>76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3"/>
      <c r="P59" s="33"/>
      <c r="Q59" s="32"/>
      <c r="R59" s="32"/>
    </row>
    <row r="60" spans="1:18" ht="15" thickBot="1">
      <c r="A60" s="246"/>
      <c r="B60" s="248" t="s">
        <v>61</v>
      </c>
      <c r="C60" s="247" t="s">
        <v>269</v>
      </c>
      <c r="D60" s="247" t="s">
        <v>270</v>
      </c>
      <c r="E60" s="10"/>
      <c r="F60" s="10"/>
      <c r="L60" s="10"/>
      <c r="M60" s="10"/>
      <c r="O60" s="247" t="s">
        <v>302</v>
      </c>
      <c r="P60" s="247" t="s">
        <v>299</v>
      </c>
      <c r="Q60" s="246" t="s">
        <v>65</v>
      </c>
      <c r="R60" s="246"/>
    </row>
    <row r="61" spans="1:18" ht="15.75" thickBot="1" thickTop="1">
      <c r="A61" s="246"/>
      <c r="B61" s="248"/>
      <c r="C61" s="247"/>
      <c r="D61" s="247"/>
      <c r="E61" s="124"/>
      <c r="F61" s="199"/>
      <c r="G61" s="128">
        <v>6</v>
      </c>
      <c r="K61" s="34"/>
      <c r="L61" s="170">
        <v>6</v>
      </c>
      <c r="M61" s="194"/>
      <c r="N61" s="83"/>
      <c r="O61" s="247"/>
      <c r="P61" s="247"/>
      <c r="Q61" s="246"/>
      <c r="R61" s="246"/>
    </row>
    <row r="62" spans="1:18" ht="15.75" thickBot="1" thickTop="1">
      <c r="A62" s="246"/>
      <c r="B62" s="248" t="s">
        <v>64</v>
      </c>
      <c r="C62" s="247" t="s">
        <v>273</v>
      </c>
      <c r="D62" s="247" t="s">
        <v>214</v>
      </c>
      <c r="E62" s="104"/>
      <c r="F62" s="38"/>
      <c r="G62" s="211">
        <v>1</v>
      </c>
      <c r="H62" s="34"/>
      <c r="I62" s="34"/>
      <c r="J62" s="34"/>
      <c r="K62" s="97"/>
      <c r="L62" s="165">
        <v>3</v>
      </c>
      <c r="M62" s="212"/>
      <c r="N62" s="35"/>
      <c r="O62" s="247" t="s">
        <v>307</v>
      </c>
      <c r="P62" s="247" t="s">
        <v>286</v>
      </c>
      <c r="Q62" s="246" t="s">
        <v>67</v>
      </c>
      <c r="R62" s="246"/>
    </row>
    <row r="63" spans="1:18" ht="15.75" thickBot="1" thickTop="1">
      <c r="A63" s="246"/>
      <c r="B63" s="248"/>
      <c r="C63" s="247"/>
      <c r="D63" s="247"/>
      <c r="E63" s="21"/>
      <c r="F63" s="98">
        <v>6</v>
      </c>
      <c r="G63" s="78"/>
      <c r="H63" s="85"/>
      <c r="I63" s="34"/>
      <c r="J63" s="34"/>
      <c r="K63" s="163">
        <v>6</v>
      </c>
      <c r="L63" s="101"/>
      <c r="M63" s="163"/>
      <c r="N63" s="34"/>
      <c r="O63" s="247"/>
      <c r="P63" s="247"/>
      <c r="Q63" s="246"/>
      <c r="R63" s="246"/>
    </row>
    <row r="64" spans="1:18" ht="15.75" thickBot="1" thickTop="1">
      <c r="A64" s="246"/>
      <c r="B64" s="248" t="s">
        <v>66</v>
      </c>
      <c r="C64" s="247" t="s">
        <v>277</v>
      </c>
      <c r="D64" s="247" t="s">
        <v>133</v>
      </c>
      <c r="E64" s="42"/>
      <c r="F64" s="96">
        <v>2</v>
      </c>
      <c r="G64" s="167"/>
      <c r="H64" s="85"/>
      <c r="I64" s="21"/>
      <c r="J64" s="21"/>
      <c r="K64" s="165">
        <v>1</v>
      </c>
      <c r="L64" s="81"/>
      <c r="M64" s="163"/>
      <c r="N64" s="21"/>
      <c r="O64" s="247" t="s">
        <v>308</v>
      </c>
      <c r="P64" s="247" t="s">
        <v>198</v>
      </c>
      <c r="Q64" s="246" t="s">
        <v>69</v>
      </c>
      <c r="R64" s="246"/>
    </row>
    <row r="65" spans="1:18" ht="15.75" thickBot="1" thickTop="1">
      <c r="A65" s="246"/>
      <c r="B65" s="248"/>
      <c r="C65" s="247"/>
      <c r="D65" s="247"/>
      <c r="E65" s="34"/>
      <c r="F65" s="34"/>
      <c r="G65" s="192"/>
      <c r="H65" s="96">
        <v>6</v>
      </c>
      <c r="I65" s="21"/>
      <c r="J65" s="21"/>
      <c r="K65" s="94"/>
      <c r="L65" s="213">
        <v>6</v>
      </c>
      <c r="M65" s="194"/>
      <c r="N65" s="83"/>
      <c r="O65" s="247"/>
      <c r="P65" s="247"/>
      <c r="Q65" s="246"/>
      <c r="R65" s="246"/>
    </row>
    <row r="66" spans="1:18" ht="15" thickTop="1">
      <c r="A66" s="246"/>
      <c r="B66" s="248" t="s">
        <v>68</v>
      </c>
      <c r="C66" s="247" t="s">
        <v>280</v>
      </c>
      <c r="D66" s="247" t="s">
        <v>133</v>
      </c>
      <c r="E66" s="34"/>
      <c r="F66" s="34"/>
      <c r="G66" s="167"/>
      <c r="H66" s="211">
        <v>4</v>
      </c>
      <c r="I66" s="21"/>
      <c r="J66" s="21"/>
      <c r="K66" s="101"/>
      <c r="L66" s="163">
        <v>3</v>
      </c>
      <c r="M66" s="212"/>
      <c r="N66" s="35"/>
      <c r="O66" s="247" t="s">
        <v>310</v>
      </c>
      <c r="P66" s="247" t="s">
        <v>133</v>
      </c>
      <c r="Q66" s="246" t="s">
        <v>71</v>
      </c>
      <c r="R66" s="246"/>
    </row>
    <row r="67" spans="1:18" ht="15" thickBot="1">
      <c r="A67" s="246"/>
      <c r="B67" s="248"/>
      <c r="C67" s="247"/>
      <c r="D67" s="247"/>
      <c r="E67" s="37"/>
      <c r="F67" s="40"/>
      <c r="G67" s="78">
        <v>0</v>
      </c>
      <c r="H67" s="191"/>
      <c r="I67" s="169">
        <v>6</v>
      </c>
      <c r="J67" s="96">
        <v>2</v>
      </c>
      <c r="K67" s="101"/>
      <c r="L67" s="163"/>
      <c r="M67" s="163"/>
      <c r="N67" s="34"/>
      <c r="O67" s="247"/>
      <c r="P67" s="247"/>
      <c r="Q67" s="246"/>
      <c r="R67" s="246"/>
    </row>
    <row r="68" spans="1:18" ht="15.75" thickBot="1" thickTop="1">
      <c r="A68" s="246"/>
      <c r="B68" s="248" t="s">
        <v>70</v>
      </c>
      <c r="C68" s="247" t="s">
        <v>283</v>
      </c>
      <c r="D68" s="247" t="s">
        <v>284</v>
      </c>
      <c r="E68" s="21"/>
      <c r="F68" s="104"/>
      <c r="G68" s="138">
        <v>6</v>
      </c>
      <c r="H68" s="167"/>
      <c r="I68" s="85"/>
      <c r="J68" s="85"/>
      <c r="K68" s="101"/>
      <c r="L68" s="160"/>
      <c r="M68" s="160"/>
      <c r="N68" s="34"/>
      <c r="O68" s="247" t="s">
        <v>313</v>
      </c>
      <c r="P68" s="247" t="s">
        <v>314</v>
      </c>
      <c r="Q68" s="246" t="s">
        <v>73</v>
      </c>
      <c r="R68" s="246"/>
    </row>
    <row r="69" spans="1:18" ht="15.75" thickBot="1" thickTop="1">
      <c r="A69" s="246"/>
      <c r="B69" s="248"/>
      <c r="C69" s="247"/>
      <c r="D69" s="247"/>
      <c r="E69" s="83"/>
      <c r="F69" s="34"/>
      <c r="G69" s="167"/>
      <c r="H69" s="167"/>
      <c r="I69" s="113">
        <v>6</v>
      </c>
      <c r="J69" s="115">
        <v>6</v>
      </c>
      <c r="K69" s="160"/>
      <c r="L69" s="160">
        <v>4</v>
      </c>
      <c r="M69" s="214"/>
      <c r="N69" s="37"/>
      <c r="O69" s="247"/>
      <c r="P69" s="247"/>
      <c r="Q69" s="246"/>
      <c r="R69" s="246"/>
    </row>
    <row r="70" spans="1:18" ht="15.75" thickBot="1" thickTop="1">
      <c r="A70" s="246"/>
      <c r="B70" s="248" t="s">
        <v>72</v>
      </c>
      <c r="C70" s="247" t="s">
        <v>288</v>
      </c>
      <c r="D70" s="247" t="s">
        <v>214</v>
      </c>
      <c r="E70" s="34"/>
      <c r="F70" s="34"/>
      <c r="G70" s="167"/>
      <c r="H70" s="167"/>
      <c r="I70" s="114">
        <v>3</v>
      </c>
      <c r="J70" s="80">
        <v>2</v>
      </c>
      <c r="K70" s="171"/>
      <c r="L70" s="194">
        <v>6</v>
      </c>
      <c r="M70" s="101"/>
      <c r="N70" s="21"/>
      <c r="O70" s="247" t="s">
        <v>317</v>
      </c>
      <c r="P70" s="247" t="s">
        <v>136</v>
      </c>
      <c r="Q70" s="246" t="s">
        <v>75</v>
      </c>
      <c r="R70" s="246"/>
    </row>
    <row r="71" spans="1:18" ht="15.75" thickBot="1" thickTop="1">
      <c r="A71" s="246"/>
      <c r="B71" s="248"/>
      <c r="C71" s="247"/>
      <c r="D71" s="247"/>
      <c r="E71" s="83"/>
      <c r="F71" s="110"/>
      <c r="G71" s="96">
        <v>6</v>
      </c>
      <c r="H71" s="167"/>
      <c r="I71" s="41"/>
      <c r="J71" s="34"/>
      <c r="K71" s="81">
        <v>6</v>
      </c>
      <c r="L71" s="101"/>
      <c r="M71" s="140"/>
      <c r="N71" s="83"/>
      <c r="O71" s="247"/>
      <c r="P71" s="247"/>
      <c r="Q71" s="246"/>
      <c r="R71" s="246"/>
    </row>
    <row r="72" spans="1:18" ht="15" thickTop="1">
      <c r="A72" s="246"/>
      <c r="B72" s="248" t="s">
        <v>74</v>
      </c>
      <c r="C72" s="247" t="s">
        <v>292</v>
      </c>
      <c r="D72" s="247" t="s">
        <v>210</v>
      </c>
      <c r="E72" s="35"/>
      <c r="F72" s="42"/>
      <c r="G72" s="211">
        <v>1</v>
      </c>
      <c r="H72" s="96"/>
      <c r="I72" s="41"/>
      <c r="J72" s="34"/>
      <c r="K72" s="148">
        <v>2</v>
      </c>
      <c r="L72" s="81"/>
      <c r="M72" s="163"/>
      <c r="N72" s="34"/>
      <c r="O72" s="247" t="s">
        <v>619</v>
      </c>
      <c r="P72" s="247" t="s">
        <v>321</v>
      </c>
      <c r="Q72" s="246" t="s">
        <v>77</v>
      </c>
      <c r="R72" s="246"/>
    </row>
    <row r="73" spans="1:18" ht="15" thickBot="1">
      <c r="A73" s="246"/>
      <c r="B73" s="248"/>
      <c r="C73" s="247"/>
      <c r="D73" s="247"/>
      <c r="E73" s="34"/>
      <c r="F73" s="34"/>
      <c r="G73" s="192"/>
      <c r="H73" s="96">
        <v>6</v>
      </c>
      <c r="I73" s="41"/>
      <c r="J73" s="34"/>
      <c r="K73" s="34"/>
      <c r="L73" s="81"/>
      <c r="M73" s="139">
        <v>2</v>
      </c>
      <c r="N73" s="36"/>
      <c r="O73" s="247"/>
      <c r="P73" s="247"/>
      <c r="Q73" s="246"/>
      <c r="R73" s="246"/>
    </row>
    <row r="74" spans="1:18" ht="15.75" thickBot="1" thickTop="1">
      <c r="A74" s="246"/>
      <c r="B74" s="248" t="s">
        <v>62</v>
      </c>
      <c r="C74" s="247" t="s">
        <v>295</v>
      </c>
      <c r="D74" s="247" t="s">
        <v>133</v>
      </c>
      <c r="E74" s="34"/>
      <c r="F74" s="34"/>
      <c r="G74" s="167"/>
      <c r="H74" s="114">
        <v>1</v>
      </c>
      <c r="I74" s="34"/>
      <c r="J74" s="34"/>
      <c r="K74" s="34"/>
      <c r="L74" s="81"/>
      <c r="M74" s="215">
        <v>6</v>
      </c>
      <c r="N74" s="103"/>
      <c r="O74" s="247" t="s">
        <v>325</v>
      </c>
      <c r="P74" s="247" t="s">
        <v>216</v>
      </c>
      <c r="Q74" s="246" t="s">
        <v>78</v>
      </c>
      <c r="R74" s="246"/>
    </row>
    <row r="75" spans="1:18" ht="15.75" thickBot="1" thickTop="1">
      <c r="A75" s="246"/>
      <c r="B75" s="248"/>
      <c r="C75" s="247"/>
      <c r="D75" s="247"/>
      <c r="E75" s="37"/>
      <c r="F75" s="40"/>
      <c r="G75" s="78">
        <v>2</v>
      </c>
      <c r="H75" s="41"/>
      <c r="I75" s="34"/>
      <c r="J75" s="34"/>
      <c r="K75" s="34"/>
      <c r="L75" s="172">
        <v>3</v>
      </c>
      <c r="M75" s="81"/>
      <c r="N75" s="21"/>
      <c r="O75" s="247"/>
      <c r="P75" s="247"/>
      <c r="Q75" s="246"/>
      <c r="R75" s="246"/>
    </row>
    <row r="76" spans="1:18" ht="15.75" thickBot="1" thickTop="1">
      <c r="A76" s="246"/>
      <c r="B76" s="248" t="s">
        <v>63</v>
      </c>
      <c r="C76" s="247" t="s">
        <v>298</v>
      </c>
      <c r="D76" s="247" t="s">
        <v>299</v>
      </c>
      <c r="E76" s="21"/>
      <c r="F76" s="21"/>
      <c r="G76" s="138">
        <v>6</v>
      </c>
      <c r="H76" s="34"/>
      <c r="I76" s="34"/>
      <c r="J76" s="34"/>
      <c r="K76" s="34"/>
      <c r="L76" s="140">
        <v>6</v>
      </c>
      <c r="M76" s="101"/>
      <c r="N76" s="21"/>
      <c r="O76" s="247" t="s">
        <v>328</v>
      </c>
      <c r="P76" s="247" t="s">
        <v>329</v>
      </c>
      <c r="Q76" s="246" t="s">
        <v>79</v>
      </c>
      <c r="R76" s="246"/>
    </row>
    <row r="77" spans="1:18" ht="15" thickTop="1">
      <c r="A77" s="246"/>
      <c r="B77" s="248"/>
      <c r="C77" s="247"/>
      <c r="D77" s="247"/>
      <c r="E77" s="83"/>
      <c r="F77" s="83"/>
      <c r="G77" s="167"/>
      <c r="H77" s="34"/>
      <c r="I77" s="34"/>
      <c r="J77" s="34"/>
      <c r="L77" s="216"/>
      <c r="M77" s="206"/>
      <c r="N77" s="124"/>
      <c r="O77" s="247"/>
      <c r="P77" s="247"/>
      <c r="Q77" s="246"/>
      <c r="R77" s="246"/>
    </row>
    <row r="78" spans="1:18" ht="14.25">
      <c r="A78" s="32"/>
      <c r="B78" s="19"/>
      <c r="C78" s="33"/>
      <c r="D78" s="33"/>
      <c r="E78" s="21"/>
      <c r="F78" s="21"/>
      <c r="G78" s="167"/>
      <c r="H78" s="34"/>
      <c r="I78" s="34"/>
      <c r="J78" s="34"/>
      <c r="L78" s="216"/>
      <c r="M78" s="216"/>
      <c r="O78" s="33"/>
      <c r="P78" s="33"/>
      <c r="Q78" s="32"/>
      <c r="R78" s="32"/>
    </row>
    <row r="79" spans="1:18" ht="15" thickBot="1">
      <c r="A79" s="246"/>
      <c r="B79" s="248"/>
      <c r="C79" s="247" t="s">
        <v>288</v>
      </c>
      <c r="D79" s="247" t="s">
        <v>214</v>
      </c>
      <c r="E79" s="34"/>
      <c r="F79" s="104"/>
      <c r="G79" s="167"/>
      <c r="H79" s="34"/>
      <c r="I79" s="34"/>
      <c r="J79" s="34"/>
      <c r="L79" s="216"/>
      <c r="M79" s="216"/>
      <c r="N79" s="10"/>
      <c r="O79" s="247" t="s">
        <v>283</v>
      </c>
      <c r="P79" s="247" t="s">
        <v>284</v>
      </c>
      <c r="Q79" s="246"/>
      <c r="R79" s="32"/>
    </row>
    <row r="80" spans="1:18" ht="15.75" thickBot="1" thickTop="1">
      <c r="A80" s="246"/>
      <c r="B80" s="248"/>
      <c r="C80" s="247"/>
      <c r="D80" s="247"/>
      <c r="E80" s="83"/>
      <c r="F80" s="21"/>
      <c r="G80" s="113">
        <v>6</v>
      </c>
      <c r="H80" s="34" t="s">
        <v>59</v>
      </c>
      <c r="I80" s="34"/>
      <c r="J80" s="34"/>
      <c r="L80" s="143">
        <v>6</v>
      </c>
      <c r="M80" s="205"/>
      <c r="N80" s="124"/>
      <c r="O80" s="247"/>
      <c r="P80" s="247"/>
      <c r="Q80" s="246"/>
      <c r="R80" s="32"/>
    </row>
    <row r="81" spans="1:18" ht="15" thickTop="1">
      <c r="A81" s="246"/>
      <c r="B81" s="248"/>
      <c r="C81" s="247" t="s">
        <v>317</v>
      </c>
      <c r="D81" s="247" t="s">
        <v>136</v>
      </c>
      <c r="E81" s="35"/>
      <c r="F81" s="42"/>
      <c r="G81" s="114">
        <v>0</v>
      </c>
      <c r="H81" s="34"/>
      <c r="I81" s="34"/>
      <c r="J81" s="34"/>
      <c r="L81" s="217">
        <v>2</v>
      </c>
      <c r="M81" s="186"/>
      <c r="O81" s="247" t="s">
        <v>298</v>
      </c>
      <c r="P81" s="247" t="s">
        <v>299</v>
      </c>
      <c r="Q81" s="246"/>
      <c r="R81" s="32"/>
    </row>
    <row r="82" spans="1:18" ht="15" thickBot="1">
      <c r="A82" s="246"/>
      <c r="B82" s="248"/>
      <c r="C82" s="247"/>
      <c r="D82" s="247"/>
      <c r="E82" s="21"/>
      <c r="F82" s="21"/>
      <c r="G82" s="34"/>
      <c r="I82" s="34"/>
      <c r="J82" s="34" t="s">
        <v>577</v>
      </c>
      <c r="K82" s="89">
        <v>6</v>
      </c>
      <c r="L82" s="204"/>
      <c r="M82" s="218"/>
      <c r="N82" s="17"/>
      <c r="O82" s="247"/>
      <c r="P82" s="247"/>
      <c r="Q82" s="246"/>
      <c r="R82" s="32"/>
    </row>
    <row r="83" spans="1:29" s="9" customFormat="1" ht="15" thickTop="1">
      <c r="A83" s="19"/>
      <c r="B83" s="19"/>
      <c r="C83" s="33"/>
      <c r="D83" s="33"/>
      <c r="E83" s="21"/>
      <c r="F83" s="21"/>
      <c r="G83" s="21"/>
      <c r="H83" s="10"/>
      <c r="I83" s="21"/>
      <c r="J83" s="21"/>
      <c r="K83" s="24">
        <v>2</v>
      </c>
      <c r="L83" s="186"/>
      <c r="M83" s="143"/>
      <c r="N83" s="10"/>
      <c r="O83" s="247" t="s">
        <v>308</v>
      </c>
      <c r="P83" s="247" t="s">
        <v>198</v>
      </c>
      <c r="Q83" s="248"/>
      <c r="R83" s="1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18" ht="15" thickBot="1">
      <c r="A84" s="32"/>
      <c r="B84" s="19"/>
      <c r="C84" s="33"/>
      <c r="D84" s="33"/>
      <c r="E84" s="21"/>
      <c r="F84" s="21"/>
      <c r="G84" s="21"/>
      <c r="I84" s="34"/>
      <c r="J84" s="34"/>
      <c r="L84" s="219" t="s">
        <v>614</v>
      </c>
      <c r="M84" s="220"/>
      <c r="N84" s="17"/>
      <c r="O84" s="247"/>
      <c r="P84" s="247"/>
      <c r="Q84" s="248"/>
      <c r="R84" s="32"/>
    </row>
    <row r="85" spans="1:18" ht="15.75" thickBot="1" thickTop="1">
      <c r="A85" s="32"/>
      <c r="B85" s="19"/>
      <c r="C85" s="33"/>
      <c r="D85" s="33"/>
      <c r="E85" s="21"/>
      <c r="F85" s="21"/>
      <c r="G85" s="34"/>
      <c r="I85" s="34"/>
      <c r="J85" s="34"/>
      <c r="L85" s="120">
        <v>7</v>
      </c>
      <c r="M85" s="204"/>
      <c r="N85" s="89"/>
      <c r="O85" s="247" t="s">
        <v>328</v>
      </c>
      <c r="P85" s="247" t="s">
        <v>329</v>
      </c>
      <c r="Q85" s="246"/>
      <c r="R85" s="32"/>
    </row>
    <row r="86" spans="1:18" ht="15" thickTop="1">
      <c r="A86" s="32"/>
      <c r="B86" s="19"/>
      <c r="C86" s="33"/>
      <c r="D86" s="33"/>
      <c r="E86" s="21"/>
      <c r="F86" s="21"/>
      <c r="G86" s="34"/>
      <c r="I86" s="34"/>
      <c r="J86" s="34"/>
      <c r="M86" s="124"/>
      <c r="N86" s="10"/>
      <c r="O86" s="247"/>
      <c r="P86" s="247"/>
      <c r="Q86" s="246"/>
      <c r="R86" s="32"/>
    </row>
    <row r="87" spans="1:18" ht="14.25">
      <c r="A87" s="32"/>
      <c r="B87" s="19"/>
      <c r="C87" s="33"/>
      <c r="D87" s="33"/>
      <c r="E87" s="21"/>
      <c r="F87" s="21"/>
      <c r="G87" s="34"/>
      <c r="I87" s="34"/>
      <c r="J87" s="34"/>
      <c r="O87" s="33"/>
      <c r="P87" s="33"/>
      <c r="Q87" s="32"/>
      <c r="R87" s="32"/>
    </row>
    <row r="88" spans="1:18" ht="14.25">
      <c r="A88" s="32"/>
      <c r="B88" s="19"/>
      <c r="C88" s="29"/>
      <c r="D88" s="29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3"/>
      <c r="P88" s="33"/>
      <c r="Q88" s="32"/>
      <c r="R88" s="32"/>
    </row>
    <row r="89" spans="3:13" ht="14.25">
      <c r="C89" s="31" t="s">
        <v>39</v>
      </c>
      <c r="D89" s="31" t="s">
        <v>80</v>
      </c>
      <c r="L89" s="10"/>
      <c r="M89" s="10"/>
    </row>
    <row r="90" spans="1:18" ht="15" thickBot="1">
      <c r="A90" s="246"/>
      <c r="B90" s="248" t="s">
        <v>61</v>
      </c>
      <c r="C90" s="247" t="s">
        <v>332</v>
      </c>
      <c r="D90" s="247" t="s">
        <v>333</v>
      </c>
      <c r="E90" s="104"/>
      <c r="F90" s="21"/>
      <c r="G90" s="34"/>
      <c r="H90" s="34"/>
      <c r="I90" s="34"/>
      <c r="J90" s="34"/>
      <c r="K90" s="34"/>
      <c r="L90" s="21"/>
      <c r="M90" s="21"/>
      <c r="N90" s="34"/>
      <c r="O90" s="247" t="s">
        <v>357</v>
      </c>
      <c r="P90" s="247" t="s">
        <v>198</v>
      </c>
      <c r="Q90" s="246" t="s">
        <v>62</v>
      </c>
      <c r="R90" s="246"/>
    </row>
    <row r="91" spans="1:18" ht="15.75" thickBot="1" thickTop="1">
      <c r="A91" s="246"/>
      <c r="B91" s="248"/>
      <c r="C91" s="247"/>
      <c r="D91" s="247"/>
      <c r="E91" s="21"/>
      <c r="F91" s="83"/>
      <c r="G91" s="83"/>
      <c r="H91" s="85"/>
      <c r="I91" s="34"/>
      <c r="J91" s="34"/>
      <c r="K91" s="34"/>
      <c r="L91" s="160">
        <v>6</v>
      </c>
      <c r="M91" s="82"/>
      <c r="N91" s="83"/>
      <c r="O91" s="247"/>
      <c r="P91" s="247"/>
      <c r="Q91" s="246"/>
      <c r="R91" s="246"/>
    </row>
    <row r="92" spans="1:18" ht="15" thickTop="1">
      <c r="A92" s="246"/>
      <c r="B92" s="248"/>
      <c r="C92" s="247"/>
      <c r="D92" s="247"/>
      <c r="E92" s="21"/>
      <c r="F92" s="21"/>
      <c r="G92" s="21"/>
      <c r="H92" s="85"/>
      <c r="I92" s="21"/>
      <c r="J92" s="21"/>
      <c r="K92" s="34"/>
      <c r="L92" s="165">
        <v>0</v>
      </c>
      <c r="M92" s="39"/>
      <c r="N92" s="35"/>
      <c r="O92" s="247" t="s">
        <v>360</v>
      </c>
      <c r="P92" s="247" t="s">
        <v>219</v>
      </c>
      <c r="Q92" s="246" t="s">
        <v>63</v>
      </c>
      <c r="R92" s="246"/>
    </row>
    <row r="93" spans="1:18" ht="15" thickBot="1">
      <c r="A93" s="246"/>
      <c r="B93" s="248"/>
      <c r="C93" s="247"/>
      <c r="D93" s="247"/>
      <c r="E93" s="21"/>
      <c r="F93" s="34"/>
      <c r="G93" s="34"/>
      <c r="H93" s="113">
        <v>6</v>
      </c>
      <c r="I93" s="21"/>
      <c r="J93" s="21"/>
      <c r="K93" s="170">
        <v>6</v>
      </c>
      <c r="L93" s="160"/>
      <c r="M93" s="34"/>
      <c r="N93" s="34"/>
      <c r="O93" s="247"/>
      <c r="P93" s="247"/>
      <c r="Q93" s="246"/>
      <c r="R93" s="246"/>
    </row>
    <row r="94" spans="1:18" ht="15.75" thickBot="1" thickTop="1">
      <c r="A94" s="246"/>
      <c r="B94" s="248" t="s">
        <v>64</v>
      </c>
      <c r="C94" s="247" t="s">
        <v>338</v>
      </c>
      <c r="D94" s="247" t="s">
        <v>299</v>
      </c>
      <c r="E94" s="104"/>
      <c r="F94" s="34"/>
      <c r="G94" s="34"/>
      <c r="H94" s="114">
        <v>2</v>
      </c>
      <c r="I94" s="85"/>
      <c r="J94" s="21"/>
      <c r="K94" s="165">
        <v>2</v>
      </c>
      <c r="L94" s="81"/>
      <c r="M94" s="34"/>
      <c r="N94" s="21"/>
      <c r="O94" s="247"/>
      <c r="P94" s="247"/>
      <c r="Q94" s="246"/>
      <c r="R94" s="246"/>
    </row>
    <row r="95" spans="1:18" ht="15.75" thickBot="1" thickTop="1">
      <c r="A95" s="246"/>
      <c r="B95" s="248"/>
      <c r="C95" s="247"/>
      <c r="D95" s="247"/>
      <c r="E95" s="21"/>
      <c r="F95" s="83"/>
      <c r="G95" s="95">
        <v>7</v>
      </c>
      <c r="H95" s="78"/>
      <c r="I95" s="169">
        <v>3</v>
      </c>
      <c r="J95" s="96">
        <v>6</v>
      </c>
      <c r="K95" s="94"/>
      <c r="L95" s="81"/>
      <c r="M95" s="21"/>
      <c r="N95" s="21"/>
      <c r="O95" s="247"/>
      <c r="P95" s="247"/>
      <c r="Q95" s="246"/>
      <c r="R95" s="246"/>
    </row>
    <row r="96" spans="1:18" ht="15.75" thickBot="1" thickTop="1">
      <c r="A96" s="246"/>
      <c r="B96" s="248" t="s">
        <v>66</v>
      </c>
      <c r="C96" s="247" t="s">
        <v>341</v>
      </c>
      <c r="D96" s="247" t="s">
        <v>219</v>
      </c>
      <c r="E96" s="35"/>
      <c r="F96" s="42"/>
      <c r="G96" s="114" t="s">
        <v>565</v>
      </c>
      <c r="H96" s="167"/>
      <c r="I96" s="85"/>
      <c r="J96" s="85"/>
      <c r="K96" s="94"/>
      <c r="L96" s="81"/>
      <c r="M96" s="21"/>
      <c r="N96" s="104"/>
      <c r="O96" s="247" t="s">
        <v>363</v>
      </c>
      <c r="P96" s="247" t="s">
        <v>133</v>
      </c>
      <c r="Q96" s="246" t="s">
        <v>65</v>
      </c>
      <c r="R96" s="246"/>
    </row>
    <row r="97" spans="1:18" ht="15.75" thickBot="1" thickTop="1">
      <c r="A97" s="246"/>
      <c r="B97" s="248"/>
      <c r="C97" s="247"/>
      <c r="D97" s="247"/>
      <c r="E97" s="34"/>
      <c r="F97" s="34"/>
      <c r="G97" s="167"/>
      <c r="H97" s="167"/>
      <c r="I97" s="91">
        <v>6</v>
      </c>
      <c r="J97" s="101">
        <v>6</v>
      </c>
      <c r="K97" s="101"/>
      <c r="L97" s="140"/>
      <c r="M97" s="83"/>
      <c r="N97" s="34"/>
      <c r="O97" s="247"/>
      <c r="P97" s="247"/>
      <c r="Q97" s="246"/>
      <c r="R97" s="246"/>
    </row>
    <row r="98" spans="1:18" ht="15.75" thickBot="1" thickTop="1">
      <c r="A98" s="246"/>
      <c r="B98" s="248" t="s">
        <v>68</v>
      </c>
      <c r="C98" s="247" t="s">
        <v>344</v>
      </c>
      <c r="D98" s="247" t="s">
        <v>122</v>
      </c>
      <c r="E98" s="34"/>
      <c r="F98" s="34"/>
      <c r="G98" s="167"/>
      <c r="H98" s="167"/>
      <c r="I98" s="79">
        <v>2</v>
      </c>
      <c r="J98" s="148">
        <v>1</v>
      </c>
      <c r="K98" s="81"/>
      <c r="L98" s="160"/>
      <c r="M98" s="104"/>
      <c r="N98" s="34"/>
      <c r="O98" s="247" t="s">
        <v>366</v>
      </c>
      <c r="P98" s="247" t="s">
        <v>212</v>
      </c>
      <c r="Q98" s="246" t="s">
        <v>67</v>
      </c>
      <c r="R98" s="246"/>
    </row>
    <row r="99" spans="1:18" ht="15.75" thickBot="1" thickTop="1">
      <c r="A99" s="246"/>
      <c r="B99" s="248"/>
      <c r="C99" s="247"/>
      <c r="D99" s="247"/>
      <c r="E99" s="37"/>
      <c r="F99" s="40"/>
      <c r="G99" s="168">
        <v>4</v>
      </c>
      <c r="H99" s="167"/>
      <c r="I99" s="41"/>
      <c r="J99" s="34"/>
      <c r="K99" s="81"/>
      <c r="L99" s="170">
        <v>7</v>
      </c>
      <c r="M99" s="21"/>
      <c r="N99" s="83"/>
      <c r="O99" s="247"/>
      <c r="P99" s="247"/>
      <c r="Q99" s="246"/>
      <c r="R99" s="246"/>
    </row>
    <row r="100" spans="1:18" ht="15.75" thickBot="1" thickTop="1">
      <c r="A100" s="246"/>
      <c r="B100" s="248" t="s">
        <v>70</v>
      </c>
      <c r="C100" s="247" t="s">
        <v>350</v>
      </c>
      <c r="D100" s="247" t="s">
        <v>210</v>
      </c>
      <c r="E100" s="21"/>
      <c r="F100" s="21"/>
      <c r="G100" s="113">
        <v>6</v>
      </c>
      <c r="H100" s="102"/>
      <c r="I100" s="41"/>
      <c r="J100" s="34"/>
      <c r="K100" s="81"/>
      <c r="L100" s="165">
        <v>5</v>
      </c>
      <c r="M100" s="39"/>
      <c r="N100" s="35"/>
      <c r="O100" s="247" t="s">
        <v>371</v>
      </c>
      <c r="P100" s="247" t="s">
        <v>198</v>
      </c>
      <c r="Q100" s="246" t="s">
        <v>69</v>
      </c>
      <c r="R100" s="246"/>
    </row>
    <row r="101" spans="1:18" ht="15.75" thickBot="1" thickTop="1">
      <c r="A101" s="246"/>
      <c r="B101" s="248"/>
      <c r="C101" s="247"/>
      <c r="D101" s="247"/>
      <c r="E101" s="83"/>
      <c r="F101" s="83"/>
      <c r="G101" s="167"/>
      <c r="H101" s="102">
        <v>6</v>
      </c>
      <c r="I101" s="41"/>
      <c r="J101" s="34"/>
      <c r="K101" s="171">
        <v>6</v>
      </c>
      <c r="L101" s="160"/>
      <c r="M101" s="34"/>
      <c r="N101" s="34"/>
      <c r="O101" s="247"/>
      <c r="P101" s="247"/>
      <c r="Q101" s="246"/>
      <c r="R101" s="246"/>
    </row>
    <row r="102" spans="1:18" ht="15.75" thickBot="1" thickTop="1">
      <c r="A102" s="246"/>
      <c r="B102" s="248" t="s">
        <v>72</v>
      </c>
      <c r="C102" s="247" t="s">
        <v>351</v>
      </c>
      <c r="D102" s="247" t="s">
        <v>206</v>
      </c>
      <c r="E102" s="104"/>
      <c r="F102" s="34"/>
      <c r="G102" s="167"/>
      <c r="H102" s="114">
        <v>4</v>
      </c>
      <c r="I102" s="34"/>
      <c r="J102" s="34"/>
      <c r="K102" s="148">
        <v>4</v>
      </c>
      <c r="L102" s="81"/>
      <c r="M102" s="34"/>
      <c r="N102" s="34"/>
      <c r="O102" s="247"/>
      <c r="P102" s="247"/>
      <c r="Q102" s="246"/>
      <c r="R102" s="246"/>
    </row>
    <row r="103" spans="1:18" ht="15.75" thickBot="1" thickTop="1">
      <c r="A103" s="246"/>
      <c r="B103" s="248"/>
      <c r="C103" s="247"/>
      <c r="D103" s="247"/>
      <c r="E103" s="21"/>
      <c r="F103" s="83"/>
      <c r="G103" s="98">
        <v>6</v>
      </c>
      <c r="H103" s="41"/>
      <c r="I103" s="34"/>
      <c r="J103" s="34"/>
      <c r="K103" s="163"/>
      <c r="L103" s="81"/>
      <c r="M103" s="21"/>
      <c r="N103" s="21"/>
      <c r="O103" s="247"/>
      <c r="P103" s="247"/>
      <c r="Q103" s="246"/>
      <c r="R103" s="246"/>
    </row>
    <row r="104" spans="1:18" ht="15.75" thickBot="1" thickTop="1">
      <c r="A104" s="246"/>
      <c r="B104" s="248" t="s">
        <v>74</v>
      </c>
      <c r="C104" s="247" t="s">
        <v>354</v>
      </c>
      <c r="D104" s="247" t="s">
        <v>133</v>
      </c>
      <c r="E104" s="35"/>
      <c r="F104" s="42"/>
      <c r="G104" s="114">
        <v>2</v>
      </c>
      <c r="H104" s="34"/>
      <c r="I104" s="34"/>
      <c r="J104" s="34"/>
      <c r="K104" s="139"/>
      <c r="L104" s="81"/>
      <c r="M104" s="21"/>
      <c r="N104" s="21"/>
      <c r="O104" s="247" t="s">
        <v>372</v>
      </c>
      <c r="P104" s="247" t="s">
        <v>286</v>
      </c>
      <c r="Q104" s="246" t="s">
        <v>71</v>
      </c>
      <c r="R104" s="246"/>
    </row>
    <row r="105" spans="1:18" ht="15" thickTop="1">
      <c r="A105" s="246"/>
      <c r="B105" s="248"/>
      <c r="C105" s="247"/>
      <c r="D105" s="247"/>
      <c r="E105" s="34"/>
      <c r="F105" s="34"/>
      <c r="G105" s="167"/>
      <c r="H105" s="34"/>
      <c r="I105" s="34"/>
      <c r="J105" s="34"/>
      <c r="K105" s="163"/>
      <c r="L105" s="140"/>
      <c r="M105" s="83"/>
      <c r="N105" s="83"/>
      <c r="O105" s="247"/>
      <c r="P105" s="247"/>
      <c r="Q105" s="246"/>
      <c r="R105" s="246"/>
    </row>
    <row r="106" spans="1:18" ht="14.25">
      <c r="A106" s="32"/>
      <c r="B106" s="19"/>
      <c r="C106" s="33"/>
      <c r="D106" s="33"/>
      <c r="E106" s="34"/>
      <c r="F106" s="34"/>
      <c r="G106" s="167"/>
      <c r="H106" s="34"/>
      <c r="I106" s="34"/>
      <c r="J106" s="34"/>
      <c r="K106" s="163"/>
      <c r="L106" s="163"/>
      <c r="M106" s="34"/>
      <c r="N106" s="34"/>
      <c r="O106" s="33"/>
      <c r="P106" s="33"/>
      <c r="Q106" s="32"/>
      <c r="R106" s="32"/>
    </row>
    <row r="107" spans="1:18" ht="15" thickBot="1">
      <c r="A107" s="246"/>
      <c r="B107" s="248"/>
      <c r="C107" s="247" t="s">
        <v>350</v>
      </c>
      <c r="D107" s="247" t="s">
        <v>210</v>
      </c>
      <c r="E107" s="34"/>
      <c r="F107" s="34"/>
      <c r="G107" s="167"/>
      <c r="H107" s="34"/>
      <c r="I107" s="34"/>
      <c r="J107" s="34"/>
      <c r="K107" s="163"/>
      <c r="L107" s="163"/>
      <c r="M107" s="34"/>
      <c r="N107" s="34"/>
      <c r="O107" s="247" t="s">
        <v>338</v>
      </c>
      <c r="P107" s="247" t="s">
        <v>299</v>
      </c>
      <c r="Q107" s="246"/>
      <c r="R107" s="32"/>
    </row>
    <row r="108" spans="1:18" ht="15.75" thickBot="1" thickTop="1">
      <c r="A108" s="246"/>
      <c r="B108" s="248"/>
      <c r="C108" s="247"/>
      <c r="D108" s="247"/>
      <c r="E108" s="37"/>
      <c r="F108" s="40"/>
      <c r="G108" s="78">
        <v>1</v>
      </c>
      <c r="H108" s="34" t="s">
        <v>59</v>
      </c>
      <c r="I108" s="34"/>
      <c r="J108" s="34"/>
      <c r="K108" s="163"/>
      <c r="L108" s="164">
        <v>6</v>
      </c>
      <c r="M108" s="82"/>
      <c r="N108" s="83"/>
      <c r="O108" s="247"/>
      <c r="P108" s="247"/>
      <c r="Q108" s="246"/>
      <c r="R108" s="32"/>
    </row>
    <row r="109" spans="1:18" ht="15.75" thickBot="1" thickTop="1">
      <c r="A109" s="246"/>
      <c r="B109" s="248"/>
      <c r="C109" s="247" t="s">
        <v>366</v>
      </c>
      <c r="D109" s="247" t="s">
        <v>212</v>
      </c>
      <c r="E109" s="104"/>
      <c r="F109" s="21"/>
      <c r="G109" s="138">
        <v>6</v>
      </c>
      <c r="H109" s="34"/>
      <c r="I109" s="34"/>
      <c r="J109" s="34"/>
      <c r="K109" s="163"/>
      <c r="L109" s="172">
        <v>4</v>
      </c>
      <c r="M109" s="34"/>
      <c r="N109" s="34"/>
      <c r="O109" s="247" t="s">
        <v>351</v>
      </c>
      <c r="P109" s="247" t="s">
        <v>206</v>
      </c>
      <c r="Q109" s="246"/>
      <c r="R109" s="32"/>
    </row>
    <row r="110" spans="1:18" ht="15.75" thickBot="1" thickTop="1">
      <c r="A110" s="246"/>
      <c r="B110" s="248"/>
      <c r="C110" s="247"/>
      <c r="D110" s="247"/>
      <c r="E110" s="21"/>
      <c r="F110" s="83"/>
      <c r="G110" s="34"/>
      <c r="I110" s="34"/>
      <c r="J110" s="34" t="s">
        <v>546</v>
      </c>
      <c r="K110" s="163">
        <v>2</v>
      </c>
      <c r="L110" s="81"/>
      <c r="M110" s="37"/>
      <c r="N110" s="37"/>
      <c r="O110" s="247"/>
      <c r="P110" s="247"/>
      <c r="Q110" s="246"/>
      <c r="R110" s="32"/>
    </row>
    <row r="111" spans="1:18" ht="15" thickTop="1">
      <c r="A111" s="32"/>
      <c r="B111" s="19"/>
      <c r="C111" s="33"/>
      <c r="D111" s="33"/>
      <c r="E111" s="21"/>
      <c r="F111" s="21"/>
      <c r="G111" s="34"/>
      <c r="I111" s="34"/>
      <c r="J111" s="34"/>
      <c r="K111" s="140">
        <v>6</v>
      </c>
      <c r="L111" s="101"/>
      <c r="M111" s="34"/>
      <c r="N111" s="34"/>
      <c r="O111" s="247" t="s">
        <v>363</v>
      </c>
      <c r="P111" s="247" t="s">
        <v>133</v>
      </c>
      <c r="Q111" s="246"/>
      <c r="R111" s="32"/>
    </row>
    <row r="112" spans="1:18" ht="15" thickBot="1">
      <c r="A112" s="32"/>
      <c r="B112" s="19"/>
      <c r="C112" s="33"/>
      <c r="D112" s="33"/>
      <c r="E112" s="21"/>
      <c r="F112" s="21"/>
      <c r="G112" s="34"/>
      <c r="I112" s="34"/>
      <c r="J112" s="34"/>
      <c r="K112" s="97"/>
      <c r="L112" s="139" t="s">
        <v>547</v>
      </c>
      <c r="M112" s="37"/>
      <c r="N112" s="37"/>
      <c r="O112" s="247"/>
      <c r="P112" s="247"/>
      <c r="Q112" s="246"/>
      <c r="R112" s="32"/>
    </row>
    <row r="113" spans="1:18" ht="15.75" thickBot="1" thickTop="1">
      <c r="A113" s="32"/>
      <c r="B113" s="19"/>
      <c r="C113" s="33"/>
      <c r="D113" s="33"/>
      <c r="E113" s="21"/>
      <c r="F113" s="21"/>
      <c r="G113" s="34"/>
      <c r="I113" s="34"/>
      <c r="J113" s="34"/>
      <c r="K113" s="34"/>
      <c r="L113" s="83">
        <v>7</v>
      </c>
      <c r="M113" s="85"/>
      <c r="N113" s="34"/>
      <c r="O113" s="247" t="s">
        <v>372</v>
      </c>
      <c r="P113" s="247" t="s">
        <v>286</v>
      </c>
      <c r="Q113" s="246"/>
      <c r="R113" s="32"/>
    </row>
    <row r="114" spans="1:18" ht="15" thickTop="1">
      <c r="A114" s="32"/>
      <c r="B114" s="19"/>
      <c r="C114" s="33"/>
      <c r="D114" s="33"/>
      <c r="E114" s="21"/>
      <c r="F114" s="21"/>
      <c r="G114" s="34"/>
      <c r="I114" s="34"/>
      <c r="J114" s="34"/>
      <c r="K114" s="34"/>
      <c r="L114" s="21"/>
      <c r="M114" s="83"/>
      <c r="N114" s="83"/>
      <c r="O114" s="247"/>
      <c r="P114" s="247"/>
      <c r="Q114" s="246"/>
      <c r="R114" s="32"/>
    </row>
    <row r="115" spans="1:18" ht="14.25">
      <c r="A115" s="32"/>
      <c r="B115" s="19"/>
      <c r="C115" s="33"/>
      <c r="D115" s="33"/>
      <c r="E115" s="21"/>
      <c r="F115" s="21"/>
      <c r="G115" s="34"/>
      <c r="I115" s="34"/>
      <c r="J115" s="34"/>
      <c r="K115" s="34"/>
      <c r="L115" s="34"/>
      <c r="M115" s="21"/>
      <c r="N115" s="21"/>
      <c r="O115" s="33"/>
      <c r="P115" s="33"/>
      <c r="Q115" s="32"/>
      <c r="R115" s="32"/>
    </row>
  </sheetData>
  <mergeCells count="349">
    <mergeCell ref="C90:C91"/>
    <mergeCell ref="D90:D91"/>
    <mergeCell ref="O90:O91"/>
    <mergeCell ref="O19:O20"/>
    <mergeCell ref="O36:O37"/>
    <mergeCell ref="O40:O41"/>
    <mergeCell ref="O44:O45"/>
    <mergeCell ref="O62:O63"/>
    <mergeCell ref="O64:O65"/>
    <mergeCell ref="O66:O67"/>
    <mergeCell ref="P19:P20"/>
    <mergeCell ref="Q19:Q20"/>
    <mergeCell ref="R19:R20"/>
    <mergeCell ref="A19:A20"/>
    <mergeCell ref="B19:B20"/>
    <mergeCell ref="C19:C20"/>
    <mergeCell ref="D19:D20"/>
    <mergeCell ref="O17:O18"/>
    <mergeCell ref="P17:P18"/>
    <mergeCell ref="Q17:Q18"/>
    <mergeCell ref="R17:R18"/>
    <mergeCell ref="A17:A18"/>
    <mergeCell ref="B17:B18"/>
    <mergeCell ref="C17:C18"/>
    <mergeCell ref="D17:D18"/>
    <mergeCell ref="O15:O16"/>
    <mergeCell ref="P15:P16"/>
    <mergeCell ref="Q15:Q16"/>
    <mergeCell ref="R15:R16"/>
    <mergeCell ref="A15:A16"/>
    <mergeCell ref="B15:B16"/>
    <mergeCell ref="C15:C16"/>
    <mergeCell ref="D15:D16"/>
    <mergeCell ref="O13:O14"/>
    <mergeCell ref="P13:P14"/>
    <mergeCell ref="Q13:Q14"/>
    <mergeCell ref="R13:R14"/>
    <mergeCell ref="A13:A14"/>
    <mergeCell ref="B13:B14"/>
    <mergeCell ref="C13:C14"/>
    <mergeCell ref="D13:D14"/>
    <mergeCell ref="Q9:Q10"/>
    <mergeCell ref="R9:R10"/>
    <mergeCell ref="A11:A12"/>
    <mergeCell ref="B11:B12"/>
    <mergeCell ref="C11:C12"/>
    <mergeCell ref="D11:D12"/>
    <mergeCell ref="O11:O12"/>
    <mergeCell ref="P11:P12"/>
    <mergeCell ref="Q11:Q12"/>
    <mergeCell ref="R11:R12"/>
    <mergeCell ref="C9:C10"/>
    <mergeCell ref="D9:D10"/>
    <mergeCell ref="O9:O10"/>
    <mergeCell ref="P9:P10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P3:P4"/>
    <mergeCell ref="Q3:Q4"/>
    <mergeCell ref="R3:R4"/>
    <mergeCell ref="A5:A6"/>
    <mergeCell ref="B5:B6"/>
    <mergeCell ref="C5:C6"/>
    <mergeCell ref="D5:D6"/>
    <mergeCell ref="O5:O6"/>
    <mergeCell ref="P5:P6"/>
    <mergeCell ref="Q5:Q6"/>
    <mergeCell ref="A3:A4"/>
    <mergeCell ref="B3:B4"/>
    <mergeCell ref="C3:C4"/>
    <mergeCell ref="D3:D4"/>
    <mergeCell ref="O3:O4"/>
    <mergeCell ref="A9:A10"/>
    <mergeCell ref="B9:B10"/>
    <mergeCell ref="R90:R91"/>
    <mergeCell ref="B90:B91"/>
    <mergeCell ref="Q90:Q91"/>
    <mergeCell ref="A90:A91"/>
    <mergeCell ref="A32:A33"/>
    <mergeCell ref="B32:B33"/>
    <mergeCell ref="C32:C33"/>
    <mergeCell ref="A92:A93"/>
    <mergeCell ref="O92:O93"/>
    <mergeCell ref="P92:P93"/>
    <mergeCell ref="R92:R93"/>
    <mergeCell ref="B92:B93"/>
    <mergeCell ref="Q92:Q93"/>
    <mergeCell ref="C92:D93"/>
    <mergeCell ref="B94:B95"/>
    <mergeCell ref="B96:B97"/>
    <mergeCell ref="Q94:Q95"/>
    <mergeCell ref="A94:A95"/>
    <mergeCell ref="C94:C95"/>
    <mergeCell ref="D94:D95"/>
    <mergeCell ref="A96:A97"/>
    <mergeCell ref="C96:C97"/>
    <mergeCell ref="D96:D97"/>
    <mergeCell ref="O96:O97"/>
    <mergeCell ref="O98:O99"/>
    <mergeCell ref="R94:R95"/>
    <mergeCell ref="P96:P97"/>
    <mergeCell ref="R96:R97"/>
    <mergeCell ref="R98:R99"/>
    <mergeCell ref="O94:O95"/>
    <mergeCell ref="P94:P95"/>
    <mergeCell ref="P100:P101"/>
    <mergeCell ref="R100:R101"/>
    <mergeCell ref="B98:B99"/>
    <mergeCell ref="B100:B101"/>
    <mergeCell ref="Q100:Q101"/>
    <mergeCell ref="C100:C101"/>
    <mergeCell ref="D100:D101"/>
    <mergeCell ref="O100:O101"/>
    <mergeCell ref="C98:C99"/>
    <mergeCell ref="D98:D99"/>
    <mergeCell ref="A98:A99"/>
    <mergeCell ref="A102:A103"/>
    <mergeCell ref="C102:C103"/>
    <mergeCell ref="D102:D103"/>
    <mergeCell ref="A100:A101"/>
    <mergeCell ref="O102:P103"/>
    <mergeCell ref="R102:R103"/>
    <mergeCell ref="A104:A105"/>
    <mergeCell ref="C104:C105"/>
    <mergeCell ref="D104:D105"/>
    <mergeCell ref="O104:O105"/>
    <mergeCell ref="P104:P105"/>
    <mergeCell ref="R104:R105"/>
    <mergeCell ref="B102:B103"/>
    <mergeCell ref="B104:B105"/>
    <mergeCell ref="Q104:Q105"/>
    <mergeCell ref="A107:A108"/>
    <mergeCell ref="B107:B108"/>
    <mergeCell ref="C107:C108"/>
    <mergeCell ref="D107:D108"/>
    <mergeCell ref="P107:P108"/>
    <mergeCell ref="Q107:Q108"/>
    <mergeCell ref="A109:A110"/>
    <mergeCell ref="Q102:Q103"/>
    <mergeCell ref="P32:P33"/>
    <mergeCell ref="Q32:Q33"/>
    <mergeCell ref="Q96:Q97"/>
    <mergeCell ref="Q98:Q99"/>
    <mergeCell ref="P98:P99"/>
    <mergeCell ref="P90:P91"/>
    <mergeCell ref="P36:P37"/>
    <mergeCell ref="Q36:Q37"/>
    <mergeCell ref="R32:R33"/>
    <mergeCell ref="A34:A35"/>
    <mergeCell ref="B34:B35"/>
    <mergeCell ref="C34:D35"/>
    <mergeCell ref="O34:O35"/>
    <mergeCell ref="P34:P35"/>
    <mergeCell ref="Q34:Q35"/>
    <mergeCell ref="R34:R35"/>
    <mergeCell ref="D32:D33"/>
    <mergeCell ref="O32:O33"/>
    <mergeCell ref="A36:A37"/>
    <mergeCell ref="B36:B37"/>
    <mergeCell ref="C36:C37"/>
    <mergeCell ref="D36:D37"/>
    <mergeCell ref="R40:R41"/>
    <mergeCell ref="A38:A39"/>
    <mergeCell ref="B38:B39"/>
    <mergeCell ref="C38:C39"/>
    <mergeCell ref="D38:D39"/>
    <mergeCell ref="A40:A41"/>
    <mergeCell ref="P40:P41"/>
    <mergeCell ref="Q40:Q41"/>
    <mergeCell ref="R36:R37"/>
    <mergeCell ref="O38:O39"/>
    <mergeCell ref="P38:P39"/>
    <mergeCell ref="Q38:Q39"/>
    <mergeCell ref="R38:R39"/>
    <mergeCell ref="D42:D43"/>
    <mergeCell ref="B40:B41"/>
    <mergeCell ref="C40:C41"/>
    <mergeCell ref="D40:D41"/>
    <mergeCell ref="O42:O43"/>
    <mergeCell ref="P42:P43"/>
    <mergeCell ref="Q42:Q43"/>
    <mergeCell ref="R42:R43"/>
    <mergeCell ref="A44:A45"/>
    <mergeCell ref="B44:B45"/>
    <mergeCell ref="C44:C45"/>
    <mergeCell ref="A42:A43"/>
    <mergeCell ref="B42:B43"/>
    <mergeCell ref="C42:C43"/>
    <mergeCell ref="D44:D45"/>
    <mergeCell ref="P44:P45"/>
    <mergeCell ref="Q44:Q45"/>
    <mergeCell ref="R44:R45"/>
    <mergeCell ref="A46:A47"/>
    <mergeCell ref="B46:B47"/>
    <mergeCell ref="C46:C47"/>
    <mergeCell ref="D46:D47"/>
    <mergeCell ref="O46:O47"/>
    <mergeCell ref="P46:P47"/>
    <mergeCell ref="Q46:Q47"/>
    <mergeCell ref="R46:R47"/>
    <mergeCell ref="O60:O61"/>
    <mergeCell ref="P60:P61"/>
    <mergeCell ref="Q60:Q61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O68:O69"/>
    <mergeCell ref="P68:P69"/>
    <mergeCell ref="Q68:Q69"/>
    <mergeCell ref="R68:R69"/>
    <mergeCell ref="A70:A71"/>
    <mergeCell ref="B70:B71"/>
    <mergeCell ref="C70:C71"/>
    <mergeCell ref="D70:D71"/>
    <mergeCell ref="O70:O71"/>
    <mergeCell ref="P70:P71"/>
    <mergeCell ref="Q70:Q71"/>
    <mergeCell ref="R70:R71"/>
    <mergeCell ref="A72:A73"/>
    <mergeCell ref="B72:B73"/>
    <mergeCell ref="C72:C73"/>
    <mergeCell ref="D72:D73"/>
    <mergeCell ref="O72:O73"/>
    <mergeCell ref="P72:P73"/>
    <mergeCell ref="Q72:Q73"/>
    <mergeCell ref="R72:R73"/>
    <mergeCell ref="A74:A75"/>
    <mergeCell ref="B74:B75"/>
    <mergeCell ref="C74:C75"/>
    <mergeCell ref="D74:D75"/>
    <mergeCell ref="O74:O75"/>
    <mergeCell ref="P74:P75"/>
    <mergeCell ref="Q74:Q75"/>
    <mergeCell ref="R74:R75"/>
    <mergeCell ref="O76:O77"/>
    <mergeCell ref="P76:P77"/>
    <mergeCell ref="Q76:Q77"/>
    <mergeCell ref="A76:A77"/>
    <mergeCell ref="B76:B77"/>
    <mergeCell ref="C76:C77"/>
    <mergeCell ref="D76:D77"/>
    <mergeCell ref="R76:R77"/>
    <mergeCell ref="R60:R61"/>
    <mergeCell ref="R62:R63"/>
    <mergeCell ref="R64:R65"/>
    <mergeCell ref="R66:R67"/>
    <mergeCell ref="A22:A23"/>
    <mergeCell ref="B22:B23"/>
    <mergeCell ref="C22:C23"/>
    <mergeCell ref="D22:D23"/>
    <mergeCell ref="A24:A25"/>
    <mergeCell ref="B24:B25"/>
    <mergeCell ref="C24:C25"/>
    <mergeCell ref="D24:D25"/>
    <mergeCell ref="A49:A50"/>
    <mergeCell ref="B49:B50"/>
    <mergeCell ref="C49:C50"/>
    <mergeCell ref="D49:D50"/>
    <mergeCell ref="A51:A52"/>
    <mergeCell ref="B51:B52"/>
    <mergeCell ref="C51:C52"/>
    <mergeCell ref="D51:D52"/>
    <mergeCell ref="A79:A80"/>
    <mergeCell ref="B79:B80"/>
    <mergeCell ref="C79:C80"/>
    <mergeCell ref="D79:D80"/>
    <mergeCell ref="A81:A82"/>
    <mergeCell ref="B81:B82"/>
    <mergeCell ref="C81:C82"/>
    <mergeCell ref="D81:D82"/>
    <mergeCell ref="B109:B110"/>
    <mergeCell ref="C109:C110"/>
    <mergeCell ref="D109:D110"/>
    <mergeCell ref="O107:O108"/>
    <mergeCell ref="O109:O110"/>
    <mergeCell ref="P109:P110"/>
    <mergeCell ref="O111:O112"/>
    <mergeCell ref="O113:O114"/>
    <mergeCell ref="P111:P112"/>
    <mergeCell ref="P113:P114"/>
    <mergeCell ref="Q109:Q110"/>
    <mergeCell ref="Q111:Q112"/>
    <mergeCell ref="Q113:Q114"/>
    <mergeCell ref="O22:O23"/>
    <mergeCell ref="O24:O25"/>
    <mergeCell ref="O26:O27"/>
    <mergeCell ref="O28:O29"/>
    <mergeCell ref="P24:P25"/>
    <mergeCell ref="P22:P23"/>
    <mergeCell ref="P26:P27"/>
    <mergeCell ref="P28:P29"/>
    <mergeCell ref="Q22:Q23"/>
    <mergeCell ref="Q24:Q25"/>
    <mergeCell ref="Q26:Q27"/>
    <mergeCell ref="Q28:Q29"/>
    <mergeCell ref="O49:O50"/>
    <mergeCell ref="P49:P50"/>
    <mergeCell ref="Q49:Q50"/>
    <mergeCell ref="O51:O52"/>
    <mergeCell ref="P51:P52"/>
    <mergeCell ref="Q51:Q52"/>
    <mergeCell ref="O53:O54"/>
    <mergeCell ref="O55:O56"/>
    <mergeCell ref="P53:P54"/>
    <mergeCell ref="P55:P56"/>
    <mergeCell ref="P79:P80"/>
    <mergeCell ref="P81:P82"/>
    <mergeCell ref="Q53:Q54"/>
    <mergeCell ref="Q55:Q56"/>
    <mergeCell ref="P66:P67"/>
    <mergeCell ref="Q66:Q67"/>
    <mergeCell ref="P64:P65"/>
    <mergeCell ref="Q64:Q65"/>
    <mergeCell ref="P62:P63"/>
    <mergeCell ref="Q62:Q63"/>
    <mergeCell ref="Q79:Q80"/>
    <mergeCell ref="Q81:Q82"/>
    <mergeCell ref="O83:O84"/>
    <mergeCell ref="O85:O86"/>
    <mergeCell ref="P83:P84"/>
    <mergeCell ref="P85:P86"/>
    <mergeCell ref="Q83:Q84"/>
    <mergeCell ref="Q85:Q86"/>
    <mergeCell ref="O79:O80"/>
    <mergeCell ref="O81:O82"/>
  </mergeCells>
  <printOptions/>
  <pageMargins left="0.75" right="0.75" top="1" bottom="1" header="0.512" footer="0.512"/>
  <pageSetup horizontalDpi="600" verticalDpi="600" orientation="portrait" paperSize="9" scale="65" r:id="rId1"/>
  <headerFooter alignWithMargins="0">
    <oddHeader>&amp;Lジュニアサーキット宮崎大会&amp;R平成17年12月10日11日</oddHeader>
  </headerFooter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K63"/>
  <sheetViews>
    <sheetView view="pageBreakPreview" zoomScaleSheetLayoutView="100" workbookViewId="0" topLeftCell="A46">
      <selection activeCell="L72" sqref="L72"/>
    </sheetView>
  </sheetViews>
  <sheetFormatPr defaultColWidth="8.796875" defaultRowHeight="15"/>
  <cols>
    <col min="1" max="1" width="4.5" style="2" bestFit="1" customWidth="1"/>
    <col min="2" max="2" width="1.796875" style="2" customWidth="1"/>
    <col min="3" max="4" width="7.19921875" style="50" customWidth="1"/>
    <col min="5" max="6" width="5.69921875" style="72" customWidth="1"/>
    <col min="7" max="7" width="5.19921875" style="72" customWidth="1"/>
    <col min="8" max="10" width="4.59765625" style="72" customWidth="1"/>
    <col min="11" max="11" width="4.69921875" style="72" customWidth="1"/>
  </cols>
  <sheetData>
    <row r="1" ht="14.25">
      <c r="B1" s="2" t="s">
        <v>81</v>
      </c>
    </row>
    <row r="2" spans="2:11" ht="14.25">
      <c r="B2" s="49"/>
      <c r="C2" s="51"/>
      <c r="D2" s="52" t="s">
        <v>111</v>
      </c>
      <c r="E2" s="73">
        <v>1</v>
      </c>
      <c r="F2" s="74">
        <v>2</v>
      </c>
      <c r="G2" s="74" t="s">
        <v>544</v>
      </c>
      <c r="H2" s="74" t="s">
        <v>31</v>
      </c>
      <c r="I2" s="74" t="s">
        <v>112</v>
      </c>
      <c r="J2" s="74" t="s">
        <v>32</v>
      </c>
      <c r="K2"/>
    </row>
    <row r="3" spans="2:11" ht="14.25">
      <c r="B3" s="53">
        <v>1</v>
      </c>
      <c r="C3" s="54" t="s">
        <v>387</v>
      </c>
      <c r="D3" s="54" t="s">
        <v>388</v>
      </c>
      <c r="E3" s="75"/>
      <c r="F3" s="74">
        <v>60</v>
      </c>
      <c r="G3" s="108" t="s">
        <v>525</v>
      </c>
      <c r="H3" s="74" t="s">
        <v>537</v>
      </c>
      <c r="I3" s="74"/>
      <c r="J3" s="74" t="s">
        <v>539</v>
      </c>
      <c r="K3"/>
    </row>
    <row r="4" spans="2:11" ht="14.25">
      <c r="B4" s="53">
        <v>2</v>
      </c>
      <c r="C4" s="54" t="s">
        <v>389</v>
      </c>
      <c r="D4" s="54" t="s">
        <v>115</v>
      </c>
      <c r="E4" s="74" t="s">
        <v>522</v>
      </c>
      <c r="F4" s="75"/>
      <c r="G4" s="108" t="s">
        <v>528</v>
      </c>
      <c r="H4" s="74" t="s">
        <v>539</v>
      </c>
      <c r="I4" s="74"/>
      <c r="J4" s="74" t="s">
        <v>537</v>
      </c>
      <c r="K4"/>
    </row>
    <row r="5" spans="2:11" ht="14.25" customHeight="1">
      <c r="B5" s="53">
        <v>3</v>
      </c>
      <c r="C5" s="55" t="s">
        <v>82</v>
      </c>
      <c r="D5" s="54" t="s">
        <v>83</v>
      </c>
      <c r="E5" s="74" t="s">
        <v>522</v>
      </c>
      <c r="F5" s="74" t="s">
        <v>580</v>
      </c>
      <c r="G5" s="75"/>
      <c r="H5" s="108" t="s">
        <v>538</v>
      </c>
      <c r="I5" s="74"/>
      <c r="J5" s="74" t="s">
        <v>581</v>
      </c>
      <c r="K5"/>
    </row>
    <row r="6" ht="14.25">
      <c r="B6" s="25"/>
    </row>
    <row r="7" spans="2:10" ht="14.25">
      <c r="B7" s="49"/>
      <c r="C7" s="51"/>
      <c r="D7" s="52" t="s">
        <v>120</v>
      </c>
      <c r="E7" s="73">
        <v>1</v>
      </c>
      <c r="F7" s="74">
        <v>2</v>
      </c>
      <c r="G7" s="74">
        <v>3</v>
      </c>
      <c r="H7" s="74" t="s">
        <v>31</v>
      </c>
      <c r="I7" s="74" t="s">
        <v>112</v>
      </c>
      <c r="J7" s="74" t="s">
        <v>32</v>
      </c>
    </row>
    <row r="8" spans="2:10" ht="14.25">
      <c r="B8" s="53">
        <v>1</v>
      </c>
      <c r="C8" s="54" t="s">
        <v>562</v>
      </c>
      <c r="D8" s="54" t="s">
        <v>391</v>
      </c>
      <c r="E8" s="75"/>
      <c r="F8" s="74" t="s">
        <v>533</v>
      </c>
      <c r="G8" s="74" t="s">
        <v>523</v>
      </c>
      <c r="H8" s="74" t="s">
        <v>537</v>
      </c>
      <c r="I8" s="74"/>
      <c r="J8" s="74" t="s">
        <v>539</v>
      </c>
    </row>
    <row r="9" spans="2:10" ht="14.25">
      <c r="B9" s="53">
        <v>2</v>
      </c>
      <c r="C9" s="54" t="s">
        <v>84</v>
      </c>
      <c r="D9" s="54" t="s">
        <v>85</v>
      </c>
      <c r="E9" s="74" t="s">
        <v>534</v>
      </c>
      <c r="F9" s="75"/>
      <c r="G9" s="74" t="s">
        <v>529</v>
      </c>
      <c r="H9" s="74" t="s">
        <v>538</v>
      </c>
      <c r="I9" s="74"/>
      <c r="J9" s="74" t="s">
        <v>544</v>
      </c>
    </row>
    <row r="10" spans="2:10" ht="14.25">
      <c r="B10" s="53">
        <v>3</v>
      </c>
      <c r="C10" s="54" t="s">
        <v>392</v>
      </c>
      <c r="D10" s="54" t="s">
        <v>214</v>
      </c>
      <c r="E10" s="74" t="s">
        <v>524</v>
      </c>
      <c r="F10" s="74" t="s">
        <v>526</v>
      </c>
      <c r="G10" s="75"/>
      <c r="H10" s="74" t="s">
        <v>539</v>
      </c>
      <c r="I10" s="74"/>
      <c r="J10" s="74" t="s">
        <v>537</v>
      </c>
    </row>
    <row r="11" ht="14.25">
      <c r="B11" s="25"/>
    </row>
    <row r="12" spans="2:10" ht="14.25">
      <c r="B12" s="49"/>
      <c r="C12" s="51"/>
      <c r="D12" s="52" t="s">
        <v>125</v>
      </c>
      <c r="E12" s="73">
        <v>1</v>
      </c>
      <c r="F12" s="74">
        <v>2</v>
      </c>
      <c r="G12" s="74">
        <v>3</v>
      </c>
      <c r="H12" s="74" t="s">
        <v>31</v>
      </c>
      <c r="I12" s="74" t="s">
        <v>112</v>
      </c>
      <c r="J12" s="74" t="s">
        <v>32</v>
      </c>
    </row>
    <row r="13" spans="2:10" ht="14.25">
      <c r="B13" s="53">
        <v>1</v>
      </c>
      <c r="C13" s="54" t="s">
        <v>393</v>
      </c>
      <c r="D13" s="54" t="s">
        <v>115</v>
      </c>
      <c r="E13" s="75"/>
      <c r="F13" s="74" t="s">
        <v>526</v>
      </c>
      <c r="G13" s="74" t="s">
        <v>526</v>
      </c>
      <c r="H13" s="74" t="s">
        <v>537</v>
      </c>
      <c r="I13" s="74"/>
      <c r="J13" s="74" t="s">
        <v>539</v>
      </c>
    </row>
    <row r="14" spans="2:10" ht="14.25">
      <c r="B14" s="53">
        <v>2</v>
      </c>
      <c r="C14" s="54" t="s">
        <v>394</v>
      </c>
      <c r="D14" s="54" t="s">
        <v>395</v>
      </c>
      <c r="E14" s="74" t="s">
        <v>529</v>
      </c>
      <c r="F14" s="75"/>
      <c r="G14" s="74" t="s">
        <v>523</v>
      </c>
      <c r="H14" s="74" t="s">
        <v>539</v>
      </c>
      <c r="I14" s="74"/>
      <c r="J14" s="74" t="s">
        <v>537</v>
      </c>
    </row>
    <row r="15" spans="2:10" ht="14.25">
      <c r="B15" s="53">
        <v>3</v>
      </c>
      <c r="C15" s="54" t="s">
        <v>582</v>
      </c>
      <c r="D15" s="54" t="s">
        <v>583</v>
      </c>
      <c r="E15" s="74" t="s">
        <v>529</v>
      </c>
      <c r="F15" s="74" t="s">
        <v>524</v>
      </c>
      <c r="G15" s="75"/>
      <c r="H15" s="74" t="s">
        <v>538</v>
      </c>
      <c r="I15" s="74"/>
      <c r="J15" s="74" t="s">
        <v>544</v>
      </c>
    </row>
    <row r="16" ht="14.25">
      <c r="B16" s="25"/>
    </row>
    <row r="17" spans="2:11" ht="14.25">
      <c r="B17" s="49"/>
      <c r="C17" s="51"/>
      <c r="D17" s="52" t="s">
        <v>131</v>
      </c>
      <c r="E17" s="73">
        <v>1</v>
      </c>
      <c r="F17" s="74">
        <v>2</v>
      </c>
      <c r="G17" s="74" t="s">
        <v>31</v>
      </c>
      <c r="H17" s="74" t="s">
        <v>112</v>
      </c>
      <c r="I17" s="74" t="s">
        <v>32</v>
      </c>
      <c r="K17"/>
    </row>
    <row r="18" spans="2:11" ht="28.5">
      <c r="B18" s="137">
        <v>1</v>
      </c>
      <c r="C18" s="136" t="s">
        <v>396</v>
      </c>
      <c r="D18" s="136" t="s">
        <v>391</v>
      </c>
      <c r="E18" s="75"/>
      <c r="F18" s="135" t="s">
        <v>584</v>
      </c>
      <c r="G18" s="74" t="s">
        <v>537</v>
      </c>
      <c r="H18" s="74"/>
      <c r="I18" s="74" t="s">
        <v>539</v>
      </c>
      <c r="K18"/>
    </row>
    <row r="19" spans="2:11" ht="28.5">
      <c r="B19" s="137">
        <v>2</v>
      </c>
      <c r="C19" s="136" t="s">
        <v>397</v>
      </c>
      <c r="D19" s="136" t="s">
        <v>115</v>
      </c>
      <c r="E19" s="135" t="s">
        <v>585</v>
      </c>
      <c r="F19" s="75"/>
      <c r="G19" s="74" t="s">
        <v>538</v>
      </c>
      <c r="H19" s="74"/>
      <c r="I19" s="74" t="s">
        <v>537</v>
      </c>
      <c r="K19"/>
    </row>
    <row r="20" ht="14.25">
      <c r="B20" s="25"/>
    </row>
    <row r="21" spans="2:10" ht="14.25">
      <c r="B21" s="49"/>
      <c r="C21" s="51"/>
      <c r="D21" s="52" t="s">
        <v>217</v>
      </c>
      <c r="E21" s="73">
        <v>1</v>
      </c>
      <c r="F21" s="74">
        <v>2</v>
      </c>
      <c r="G21" s="74">
        <v>3</v>
      </c>
      <c r="H21" s="74" t="s">
        <v>31</v>
      </c>
      <c r="I21" s="74" t="s">
        <v>112</v>
      </c>
      <c r="J21" s="74" t="s">
        <v>32</v>
      </c>
    </row>
    <row r="22" spans="2:10" ht="14.25">
      <c r="B22" s="53">
        <v>1</v>
      </c>
      <c r="C22" s="54" t="s">
        <v>398</v>
      </c>
      <c r="D22" s="54" t="s">
        <v>115</v>
      </c>
      <c r="E22" s="75"/>
      <c r="F22" s="74" t="s">
        <v>525</v>
      </c>
      <c r="G22" s="74" t="s">
        <v>524</v>
      </c>
      <c r="H22" s="74" t="s">
        <v>539</v>
      </c>
      <c r="I22" s="74"/>
      <c r="J22" s="74" t="s">
        <v>537</v>
      </c>
    </row>
    <row r="23" spans="2:10" ht="14.25">
      <c r="B23" s="53">
        <v>2</v>
      </c>
      <c r="C23" s="54" t="s">
        <v>399</v>
      </c>
      <c r="D23" s="54" t="s">
        <v>400</v>
      </c>
      <c r="E23" s="74" t="s">
        <v>522</v>
      </c>
      <c r="F23" s="75"/>
      <c r="G23" s="74" t="s">
        <v>529</v>
      </c>
      <c r="H23" s="74" t="s">
        <v>538</v>
      </c>
      <c r="I23" s="74"/>
      <c r="J23" s="74" t="s">
        <v>544</v>
      </c>
    </row>
    <row r="24" spans="2:10" ht="14.25">
      <c r="B24" s="53">
        <v>3</v>
      </c>
      <c r="C24" s="54" t="s">
        <v>86</v>
      </c>
      <c r="D24" s="54" t="s">
        <v>85</v>
      </c>
      <c r="E24" s="74" t="s">
        <v>523</v>
      </c>
      <c r="F24" s="74" t="s">
        <v>526</v>
      </c>
      <c r="G24" s="75"/>
      <c r="H24" s="74" t="s">
        <v>537</v>
      </c>
      <c r="I24" s="74"/>
      <c r="J24" s="74" t="s">
        <v>539</v>
      </c>
    </row>
    <row r="25" ht="14.25">
      <c r="B25" s="25"/>
    </row>
    <row r="26" spans="2:11" ht="14.25">
      <c r="B26" s="49"/>
      <c r="C26" s="51"/>
      <c r="D26" s="52" t="s">
        <v>224</v>
      </c>
      <c r="E26" s="73">
        <v>1</v>
      </c>
      <c r="F26" s="74">
        <v>2</v>
      </c>
      <c r="G26" s="74" t="s">
        <v>31</v>
      </c>
      <c r="H26" s="74" t="s">
        <v>112</v>
      </c>
      <c r="I26" s="74" t="s">
        <v>32</v>
      </c>
      <c r="K26"/>
    </row>
    <row r="27" spans="2:11" ht="28.5">
      <c r="B27" s="137">
        <v>1</v>
      </c>
      <c r="C27" s="136" t="s">
        <v>401</v>
      </c>
      <c r="D27" s="136" t="s">
        <v>216</v>
      </c>
      <c r="E27" s="75"/>
      <c r="F27" s="135" t="s">
        <v>586</v>
      </c>
      <c r="G27" s="74" t="s">
        <v>537</v>
      </c>
      <c r="H27" s="74"/>
      <c r="I27" s="74" t="s">
        <v>539</v>
      </c>
      <c r="K27"/>
    </row>
    <row r="28" spans="2:11" ht="28.5">
      <c r="B28" s="137">
        <v>2</v>
      </c>
      <c r="C28" s="136" t="s">
        <v>402</v>
      </c>
      <c r="D28" s="136" t="s">
        <v>403</v>
      </c>
      <c r="E28" s="135" t="s">
        <v>587</v>
      </c>
      <c r="F28" s="75"/>
      <c r="G28" s="74" t="s">
        <v>538</v>
      </c>
      <c r="H28" s="74"/>
      <c r="I28" s="74" t="s">
        <v>537</v>
      </c>
      <c r="K28"/>
    </row>
    <row r="29" ht="14.25">
      <c r="B29" s="25"/>
    </row>
    <row r="30" spans="2:11" ht="14.25">
      <c r="B30" s="49"/>
      <c r="C30" s="51"/>
      <c r="D30" s="52" t="s">
        <v>228</v>
      </c>
      <c r="E30" s="73">
        <v>1</v>
      </c>
      <c r="F30" s="74">
        <v>2</v>
      </c>
      <c r="G30" s="74" t="s">
        <v>31</v>
      </c>
      <c r="H30" s="74" t="s">
        <v>112</v>
      </c>
      <c r="I30" s="74" t="s">
        <v>32</v>
      </c>
      <c r="K30"/>
    </row>
    <row r="31" spans="2:11" ht="28.5">
      <c r="B31" s="137">
        <v>1</v>
      </c>
      <c r="C31" s="136" t="s">
        <v>404</v>
      </c>
      <c r="D31" s="136" t="s">
        <v>395</v>
      </c>
      <c r="E31" s="75"/>
      <c r="F31" s="135" t="s">
        <v>588</v>
      </c>
      <c r="G31" s="74" t="s">
        <v>537</v>
      </c>
      <c r="H31" s="74"/>
      <c r="I31" s="74" t="s">
        <v>539</v>
      </c>
      <c r="K31"/>
    </row>
    <row r="32" spans="2:11" ht="28.5">
      <c r="B32" s="137">
        <v>2</v>
      </c>
      <c r="C32" s="136" t="s">
        <v>405</v>
      </c>
      <c r="D32" s="136" t="s">
        <v>400</v>
      </c>
      <c r="E32" s="135" t="s">
        <v>589</v>
      </c>
      <c r="F32" s="75"/>
      <c r="G32" s="74" t="s">
        <v>539</v>
      </c>
      <c r="H32" s="74"/>
      <c r="I32" s="74" t="s">
        <v>537</v>
      </c>
      <c r="K32"/>
    </row>
    <row r="34" spans="2:10" ht="14.25">
      <c r="B34" s="49"/>
      <c r="C34" s="51"/>
      <c r="D34" s="52" t="s">
        <v>150</v>
      </c>
      <c r="E34" s="73">
        <v>1</v>
      </c>
      <c r="F34" s="74">
        <v>2</v>
      </c>
      <c r="G34" s="74">
        <v>3</v>
      </c>
      <c r="H34" s="74" t="s">
        <v>31</v>
      </c>
      <c r="I34" s="74" t="s">
        <v>112</v>
      </c>
      <c r="J34" s="74" t="s">
        <v>32</v>
      </c>
    </row>
    <row r="35" spans="2:10" ht="14.25">
      <c r="B35" s="53">
        <v>1</v>
      </c>
      <c r="C35" s="54" t="s">
        <v>406</v>
      </c>
      <c r="D35" s="54" t="s">
        <v>115</v>
      </c>
      <c r="E35" s="75"/>
      <c r="F35" s="74" t="s">
        <v>532</v>
      </c>
      <c r="G35" s="74" t="s">
        <v>590</v>
      </c>
      <c r="H35" s="74" t="s">
        <v>538</v>
      </c>
      <c r="I35" s="74"/>
      <c r="J35" s="74" t="s">
        <v>544</v>
      </c>
    </row>
    <row r="36" spans="2:10" ht="14.25">
      <c r="B36" s="53">
        <v>2</v>
      </c>
      <c r="C36" s="54" t="s">
        <v>407</v>
      </c>
      <c r="D36" s="54" t="s">
        <v>141</v>
      </c>
      <c r="E36" s="74" t="s">
        <v>591</v>
      </c>
      <c r="F36" s="75"/>
      <c r="G36" s="74" t="s">
        <v>524</v>
      </c>
      <c r="H36" s="74" t="s">
        <v>539</v>
      </c>
      <c r="I36" s="74"/>
      <c r="J36" s="74" t="s">
        <v>537</v>
      </c>
    </row>
    <row r="37" spans="2:10" ht="14.25">
      <c r="B37" s="53">
        <v>3</v>
      </c>
      <c r="C37" s="54" t="s">
        <v>87</v>
      </c>
      <c r="D37" s="54" t="s">
        <v>85</v>
      </c>
      <c r="E37" s="74" t="s">
        <v>592</v>
      </c>
      <c r="F37" s="74" t="s">
        <v>523</v>
      </c>
      <c r="G37" s="75"/>
      <c r="H37" s="74" t="s">
        <v>537</v>
      </c>
      <c r="I37" s="74"/>
      <c r="J37" s="74" t="s">
        <v>539</v>
      </c>
    </row>
    <row r="39" spans="2:10" ht="14.25">
      <c r="B39" s="49"/>
      <c r="C39" s="51"/>
      <c r="D39" s="52" t="s">
        <v>154</v>
      </c>
      <c r="E39" s="73">
        <v>1</v>
      </c>
      <c r="F39" s="74">
        <v>2</v>
      </c>
      <c r="G39" s="74">
        <v>3</v>
      </c>
      <c r="H39" s="74" t="s">
        <v>31</v>
      </c>
      <c r="I39" s="74" t="s">
        <v>112</v>
      </c>
      <c r="J39" s="74" t="s">
        <v>32</v>
      </c>
    </row>
    <row r="40" spans="2:10" ht="14.25">
      <c r="B40" s="53">
        <v>1</v>
      </c>
      <c r="C40" s="54" t="s">
        <v>408</v>
      </c>
      <c r="D40" s="54" t="s">
        <v>388</v>
      </c>
      <c r="E40" s="75"/>
      <c r="F40" s="74" t="s">
        <v>525</v>
      </c>
      <c r="G40" s="74" t="s">
        <v>525</v>
      </c>
      <c r="H40" s="74" t="s">
        <v>537</v>
      </c>
      <c r="I40" s="74"/>
      <c r="J40" s="74" t="s">
        <v>539</v>
      </c>
    </row>
    <row r="41" spans="2:10" ht="14.25">
      <c r="B41" s="53">
        <v>2</v>
      </c>
      <c r="C41" s="54" t="s">
        <v>409</v>
      </c>
      <c r="D41" s="54" t="s">
        <v>115</v>
      </c>
      <c r="E41" s="74" t="s">
        <v>522</v>
      </c>
      <c r="F41" s="75"/>
      <c r="G41" s="74" t="s">
        <v>531</v>
      </c>
      <c r="H41" s="74" t="s">
        <v>539</v>
      </c>
      <c r="I41" s="74"/>
      <c r="J41" s="74" t="s">
        <v>537</v>
      </c>
    </row>
    <row r="42" spans="2:10" ht="14.25">
      <c r="B42" s="53">
        <v>3</v>
      </c>
      <c r="C42" s="54" t="s">
        <v>417</v>
      </c>
      <c r="D42" s="54" t="s">
        <v>141</v>
      </c>
      <c r="E42" s="74" t="s">
        <v>522</v>
      </c>
      <c r="F42" s="74" t="s">
        <v>532</v>
      </c>
      <c r="G42" s="75"/>
      <c r="H42" s="74" t="s">
        <v>538</v>
      </c>
      <c r="I42" s="74"/>
      <c r="J42" s="74" t="s">
        <v>544</v>
      </c>
    </row>
    <row r="44" spans="2:10" ht="14.25">
      <c r="B44" s="49"/>
      <c r="C44" s="51"/>
      <c r="D44" s="52" t="s">
        <v>159</v>
      </c>
      <c r="E44" s="73">
        <v>1</v>
      </c>
      <c r="F44" s="74">
        <v>2</v>
      </c>
      <c r="G44" s="74">
        <v>3</v>
      </c>
      <c r="H44" s="74" t="s">
        <v>31</v>
      </c>
      <c r="I44" s="74" t="s">
        <v>112</v>
      </c>
      <c r="J44" s="74" t="s">
        <v>32</v>
      </c>
    </row>
    <row r="45" spans="2:10" ht="14.25">
      <c r="B45" s="53">
        <v>1</v>
      </c>
      <c r="C45" s="54" t="s">
        <v>410</v>
      </c>
      <c r="D45" s="54" t="s">
        <v>403</v>
      </c>
      <c r="E45" s="75"/>
      <c r="F45" s="74" t="s">
        <v>525</v>
      </c>
      <c r="G45" s="74" t="s">
        <v>526</v>
      </c>
      <c r="H45" s="74" t="s">
        <v>537</v>
      </c>
      <c r="I45" s="74"/>
      <c r="J45" s="74" t="s">
        <v>539</v>
      </c>
    </row>
    <row r="46" spans="2:10" ht="14.25">
      <c r="B46" s="53">
        <v>2</v>
      </c>
      <c r="C46" s="54" t="s">
        <v>88</v>
      </c>
      <c r="D46" s="54" t="s">
        <v>85</v>
      </c>
      <c r="E46" s="74" t="s">
        <v>522</v>
      </c>
      <c r="F46" s="75"/>
      <c r="G46" s="74" t="s">
        <v>531</v>
      </c>
      <c r="H46" s="74" t="s">
        <v>539</v>
      </c>
      <c r="I46" s="74"/>
      <c r="J46" s="74" t="s">
        <v>537</v>
      </c>
    </row>
    <row r="47" spans="2:10" ht="14.25">
      <c r="B47" s="53">
        <v>3</v>
      </c>
      <c r="C47" s="54" t="s">
        <v>89</v>
      </c>
      <c r="D47" s="54" t="s">
        <v>411</v>
      </c>
      <c r="E47" s="74" t="s">
        <v>529</v>
      </c>
      <c r="F47" s="74" t="s">
        <v>532</v>
      </c>
      <c r="G47" s="75"/>
      <c r="H47" s="74" t="s">
        <v>538</v>
      </c>
      <c r="I47" s="74"/>
      <c r="J47" s="74" t="s">
        <v>544</v>
      </c>
    </row>
    <row r="49" spans="2:10" ht="14.25">
      <c r="B49" s="49"/>
      <c r="C49" s="51"/>
      <c r="D49" s="52" t="s">
        <v>163</v>
      </c>
      <c r="E49" s="73">
        <v>1</v>
      </c>
      <c r="F49" s="74">
        <v>2</v>
      </c>
      <c r="G49" s="74">
        <v>3</v>
      </c>
      <c r="H49" s="74" t="s">
        <v>31</v>
      </c>
      <c r="I49" s="74" t="s">
        <v>112</v>
      </c>
      <c r="J49" s="74" t="s">
        <v>32</v>
      </c>
    </row>
    <row r="50" spans="2:10" ht="14.25">
      <c r="B50" s="53">
        <v>1</v>
      </c>
      <c r="C50" s="54" t="s">
        <v>412</v>
      </c>
      <c r="D50" s="54" t="s">
        <v>115</v>
      </c>
      <c r="E50" s="75"/>
      <c r="F50" s="74" t="s">
        <v>526</v>
      </c>
      <c r="G50" s="74" t="s">
        <v>528</v>
      </c>
      <c r="H50" s="74" t="s">
        <v>537</v>
      </c>
      <c r="I50" s="74"/>
      <c r="J50" s="74" t="s">
        <v>539</v>
      </c>
    </row>
    <row r="51" spans="2:10" ht="14.25">
      <c r="B51" s="53">
        <v>2</v>
      </c>
      <c r="C51" s="54" t="s">
        <v>413</v>
      </c>
      <c r="D51" s="54" t="s">
        <v>400</v>
      </c>
      <c r="E51" s="74" t="s">
        <v>529</v>
      </c>
      <c r="F51" s="75"/>
      <c r="G51" s="74" t="s">
        <v>529</v>
      </c>
      <c r="H51" s="74" t="s">
        <v>538</v>
      </c>
      <c r="I51" s="74"/>
      <c r="J51" s="74" t="s">
        <v>544</v>
      </c>
    </row>
    <row r="52" spans="2:10" ht="14.25">
      <c r="B52" s="53">
        <v>3</v>
      </c>
      <c r="C52" s="54" t="s">
        <v>414</v>
      </c>
      <c r="D52" s="54" t="s">
        <v>141</v>
      </c>
      <c r="E52" s="74" t="s">
        <v>530</v>
      </c>
      <c r="F52" s="74" t="s">
        <v>526</v>
      </c>
      <c r="G52" s="75"/>
      <c r="H52" s="74" t="s">
        <v>539</v>
      </c>
      <c r="I52" s="74"/>
      <c r="J52" s="74" t="s">
        <v>537</v>
      </c>
    </row>
    <row r="54" spans="2:11" ht="14.25">
      <c r="B54" s="49"/>
      <c r="C54" s="51"/>
      <c r="D54" s="52" t="s">
        <v>167</v>
      </c>
      <c r="E54" s="73">
        <v>1</v>
      </c>
      <c r="F54" s="74">
        <v>2</v>
      </c>
      <c r="G54" s="74">
        <v>3</v>
      </c>
      <c r="H54" s="74" t="s">
        <v>31</v>
      </c>
      <c r="I54" s="74" t="s">
        <v>112</v>
      </c>
      <c r="J54" s="74" t="s">
        <v>32</v>
      </c>
      <c r="K54"/>
    </row>
    <row r="55" spans="2:11" ht="14.25">
      <c r="B55" s="53">
        <v>1</v>
      </c>
      <c r="C55" s="54" t="s">
        <v>415</v>
      </c>
      <c r="D55" s="54" t="s">
        <v>391</v>
      </c>
      <c r="E55" s="75"/>
      <c r="F55" s="74" t="s">
        <v>525</v>
      </c>
      <c r="G55" s="74" t="s">
        <v>525</v>
      </c>
      <c r="H55" s="74" t="s">
        <v>537</v>
      </c>
      <c r="I55" s="74"/>
      <c r="J55" s="74" t="s">
        <v>539</v>
      </c>
      <c r="K55"/>
    </row>
    <row r="56" spans="2:11" ht="14.25">
      <c r="B56" s="53">
        <v>2</v>
      </c>
      <c r="C56" s="54" t="s">
        <v>416</v>
      </c>
      <c r="D56" s="54" t="s">
        <v>115</v>
      </c>
      <c r="E56" s="74" t="s">
        <v>522</v>
      </c>
      <c r="F56" s="75"/>
      <c r="G56" s="74" t="s">
        <v>526</v>
      </c>
      <c r="H56" s="74" t="s">
        <v>539</v>
      </c>
      <c r="I56" s="74"/>
      <c r="J56" s="74" t="s">
        <v>537</v>
      </c>
      <c r="K56"/>
    </row>
    <row r="57" spans="2:11" ht="14.25">
      <c r="B57" s="53">
        <v>3</v>
      </c>
      <c r="C57" s="54" t="s">
        <v>90</v>
      </c>
      <c r="D57" s="54" t="s">
        <v>85</v>
      </c>
      <c r="E57" s="74" t="s">
        <v>522</v>
      </c>
      <c r="F57" s="74" t="s">
        <v>529</v>
      </c>
      <c r="G57" s="75"/>
      <c r="H57" s="74" t="s">
        <v>538</v>
      </c>
      <c r="I57" s="74"/>
      <c r="J57" s="74" t="s">
        <v>544</v>
      </c>
      <c r="K57"/>
    </row>
    <row r="60" spans="2:10" ht="14.25">
      <c r="B60" s="49"/>
      <c r="C60" s="244" t="s">
        <v>561</v>
      </c>
      <c r="D60" s="245"/>
      <c r="E60" s="73">
        <v>1</v>
      </c>
      <c r="F60" s="74">
        <v>2</v>
      </c>
      <c r="G60" s="74">
        <v>3</v>
      </c>
      <c r="H60" s="74" t="s">
        <v>31</v>
      </c>
      <c r="I60" s="74" t="s">
        <v>112</v>
      </c>
      <c r="J60" s="74" t="s">
        <v>32</v>
      </c>
    </row>
    <row r="61" spans="2:10" ht="14.25">
      <c r="B61" s="53"/>
      <c r="C61" s="54" t="s">
        <v>562</v>
      </c>
      <c r="D61" s="54" t="s">
        <v>391</v>
      </c>
      <c r="E61" s="75"/>
      <c r="F61" s="74">
        <v>57</v>
      </c>
      <c r="G61" s="74">
        <v>61</v>
      </c>
      <c r="H61" s="74">
        <v>1</v>
      </c>
      <c r="I61" s="74"/>
      <c r="J61" s="74">
        <v>2</v>
      </c>
    </row>
    <row r="62" spans="2:10" ht="14.25">
      <c r="B62" s="53"/>
      <c r="C62" s="54" t="s">
        <v>401</v>
      </c>
      <c r="D62" s="54" t="s">
        <v>216</v>
      </c>
      <c r="E62" s="74">
        <v>75</v>
      </c>
      <c r="F62" s="75"/>
      <c r="G62" s="74">
        <v>64</v>
      </c>
      <c r="H62" s="74">
        <v>2</v>
      </c>
      <c r="I62" s="74"/>
      <c r="J62" s="74">
        <v>1</v>
      </c>
    </row>
    <row r="63" spans="2:10" ht="14.25">
      <c r="B63" s="53"/>
      <c r="C63" s="54" t="s">
        <v>87</v>
      </c>
      <c r="D63" s="54" t="s">
        <v>85</v>
      </c>
      <c r="E63" s="74">
        <v>16</v>
      </c>
      <c r="F63" s="74">
        <v>46</v>
      </c>
      <c r="G63" s="75"/>
      <c r="H63" s="74">
        <v>0</v>
      </c>
      <c r="I63" s="74"/>
      <c r="J63" s="74">
        <v>3</v>
      </c>
    </row>
  </sheetData>
  <mergeCells count="1">
    <mergeCell ref="C60:D60"/>
  </mergeCells>
  <printOptions/>
  <pageMargins left="0.75" right="0.75" top="1" bottom="1" header="0.512" footer="0.512"/>
  <pageSetup horizontalDpi="600" verticalDpi="600" orientation="portrait" paperSize="9" scale="95" r:id="rId1"/>
  <headerFooter alignWithMargins="0">
    <oddHeader>&amp;Lジュニアサーキット宮崎大会&amp;R平成17年12月10日11日</oddHeader>
  </headerFooter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K41"/>
  <sheetViews>
    <sheetView view="pageBreakPreview" zoomScaleSheetLayoutView="100" workbookViewId="0" topLeftCell="A28">
      <selection activeCell="L72" sqref="L72"/>
    </sheetView>
  </sheetViews>
  <sheetFormatPr defaultColWidth="8.796875" defaultRowHeight="15"/>
  <cols>
    <col min="1" max="1" width="3.19921875" style="2" bestFit="1" customWidth="1"/>
    <col min="2" max="2" width="1.8984375" style="2" customWidth="1"/>
    <col min="3" max="4" width="7.19921875" style="50" customWidth="1"/>
    <col min="5" max="10" width="4.59765625" style="72" customWidth="1"/>
    <col min="11" max="11" width="3.19921875" style="2" bestFit="1" customWidth="1"/>
    <col min="12" max="12" width="2.19921875" style="0" bestFit="1" customWidth="1"/>
  </cols>
  <sheetData>
    <row r="1" ht="14.25">
      <c r="B1" s="2" t="s">
        <v>92</v>
      </c>
    </row>
    <row r="3" spans="2:10" ht="14.25">
      <c r="B3" s="49"/>
      <c r="C3" s="51"/>
      <c r="D3" s="52" t="s">
        <v>111</v>
      </c>
      <c r="E3" s="73">
        <v>1</v>
      </c>
      <c r="F3" s="74">
        <v>2</v>
      </c>
      <c r="G3" s="74">
        <v>3</v>
      </c>
      <c r="H3" s="74" t="s">
        <v>31</v>
      </c>
      <c r="I3" s="74" t="s">
        <v>112</v>
      </c>
      <c r="J3" s="74" t="s">
        <v>32</v>
      </c>
    </row>
    <row r="4" spans="2:10" ht="14.25">
      <c r="B4" s="53">
        <v>1</v>
      </c>
      <c r="C4" s="54" t="s">
        <v>418</v>
      </c>
      <c r="D4" s="54" t="s">
        <v>214</v>
      </c>
      <c r="E4" s="75"/>
      <c r="F4" s="74" t="s">
        <v>531</v>
      </c>
      <c r="G4" s="74" t="s">
        <v>523</v>
      </c>
      <c r="H4" s="74" t="s">
        <v>537</v>
      </c>
      <c r="I4" s="74"/>
      <c r="J4" s="74" t="s">
        <v>539</v>
      </c>
    </row>
    <row r="5" spans="2:10" ht="14.25">
      <c r="B5" s="53">
        <v>2</v>
      </c>
      <c r="C5" s="54" t="s">
        <v>419</v>
      </c>
      <c r="D5" s="54" t="s">
        <v>119</v>
      </c>
      <c r="E5" s="74" t="s">
        <v>532</v>
      </c>
      <c r="F5" s="75"/>
      <c r="G5" s="74" t="s">
        <v>532</v>
      </c>
      <c r="H5" s="74" t="s">
        <v>538</v>
      </c>
      <c r="I5" s="74"/>
      <c r="J5" s="74" t="s">
        <v>544</v>
      </c>
    </row>
    <row r="6" spans="2:10" ht="14.25" customHeight="1">
      <c r="B6" s="53">
        <v>3</v>
      </c>
      <c r="C6" s="54" t="s">
        <v>420</v>
      </c>
      <c r="D6" s="54" t="s">
        <v>133</v>
      </c>
      <c r="E6" s="74" t="s">
        <v>524</v>
      </c>
      <c r="F6" s="74" t="s">
        <v>531</v>
      </c>
      <c r="G6" s="75"/>
      <c r="H6" s="74" t="s">
        <v>539</v>
      </c>
      <c r="I6" s="74"/>
      <c r="J6" s="74" t="s">
        <v>537</v>
      </c>
    </row>
    <row r="7" ht="14.25">
      <c r="B7" s="25"/>
    </row>
    <row r="8" spans="2:10" ht="14.25">
      <c r="B8" s="49"/>
      <c r="C8" s="51"/>
      <c r="D8" s="52" t="s">
        <v>120</v>
      </c>
      <c r="E8" s="73">
        <v>1</v>
      </c>
      <c r="F8" s="74">
        <v>2</v>
      </c>
      <c r="G8" s="74">
        <v>3</v>
      </c>
      <c r="H8" s="74" t="s">
        <v>31</v>
      </c>
      <c r="I8" s="74" t="s">
        <v>112</v>
      </c>
      <c r="J8" s="74" t="s">
        <v>32</v>
      </c>
    </row>
    <row r="9" spans="2:10" ht="14.25">
      <c r="B9" s="53">
        <v>1</v>
      </c>
      <c r="C9" s="54" t="s">
        <v>421</v>
      </c>
      <c r="D9" s="54" t="s">
        <v>422</v>
      </c>
      <c r="E9" s="75"/>
      <c r="F9" s="74" t="s">
        <v>525</v>
      </c>
      <c r="G9" s="74" t="s">
        <v>525</v>
      </c>
      <c r="H9" s="74" t="s">
        <v>537</v>
      </c>
      <c r="I9" s="74"/>
      <c r="J9" s="74" t="s">
        <v>539</v>
      </c>
    </row>
    <row r="10" spans="2:10" ht="14.25">
      <c r="B10" s="53">
        <v>2</v>
      </c>
      <c r="C10" s="54" t="s">
        <v>423</v>
      </c>
      <c r="D10" s="54" t="s">
        <v>206</v>
      </c>
      <c r="E10" s="74" t="s">
        <v>522</v>
      </c>
      <c r="F10" s="75"/>
      <c r="G10" s="74" t="s">
        <v>533</v>
      </c>
      <c r="H10" s="74" t="s">
        <v>539</v>
      </c>
      <c r="I10" s="74"/>
      <c r="J10" s="74" t="s">
        <v>537</v>
      </c>
    </row>
    <row r="11" spans="2:10" ht="14.25">
      <c r="B11" s="53">
        <v>3</v>
      </c>
      <c r="C11" s="54" t="s">
        <v>424</v>
      </c>
      <c r="D11" s="54" t="s">
        <v>133</v>
      </c>
      <c r="E11" s="74" t="s">
        <v>522</v>
      </c>
      <c r="F11" s="74" t="s">
        <v>534</v>
      </c>
      <c r="G11" s="75"/>
      <c r="H11" s="74" t="s">
        <v>538</v>
      </c>
      <c r="I11" s="74"/>
      <c r="J11" s="74" t="s">
        <v>544</v>
      </c>
    </row>
    <row r="12" ht="14.25">
      <c r="B12" s="25"/>
    </row>
    <row r="13" spans="2:11" ht="14.25">
      <c r="B13" s="49"/>
      <c r="C13" s="51"/>
      <c r="D13" s="52" t="s">
        <v>125</v>
      </c>
      <c r="E13" s="73">
        <v>1</v>
      </c>
      <c r="F13" s="74">
        <v>2</v>
      </c>
      <c r="G13" s="74" t="s">
        <v>31</v>
      </c>
      <c r="H13" s="74" t="s">
        <v>112</v>
      </c>
      <c r="I13" s="74" t="s">
        <v>32</v>
      </c>
      <c r="J13" s="2"/>
      <c r="K13"/>
    </row>
    <row r="14" spans="2:11" ht="28.5">
      <c r="B14" s="137">
        <v>1</v>
      </c>
      <c r="C14" s="136" t="s">
        <v>425</v>
      </c>
      <c r="D14" s="136" t="s">
        <v>426</v>
      </c>
      <c r="E14" s="75"/>
      <c r="F14" s="135" t="s">
        <v>557</v>
      </c>
      <c r="G14" s="74" t="s">
        <v>537</v>
      </c>
      <c r="H14" s="74"/>
      <c r="I14" s="74" t="s">
        <v>539</v>
      </c>
      <c r="J14" s="2"/>
      <c r="K14"/>
    </row>
    <row r="15" spans="2:11" ht="28.5">
      <c r="B15" s="137">
        <v>2</v>
      </c>
      <c r="C15" s="136" t="s">
        <v>427</v>
      </c>
      <c r="D15" s="136" t="s">
        <v>133</v>
      </c>
      <c r="E15" s="135" t="s">
        <v>558</v>
      </c>
      <c r="F15" s="75"/>
      <c r="G15" s="74" t="s">
        <v>538</v>
      </c>
      <c r="H15" s="74"/>
      <c r="I15" s="74" t="s">
        <v>537</v>
      </c>
      <c r="J15" s="2"/>
      <c r="K15"/>
    </row>
    <row r="16" ht="14.25">
      <c r="B16" s="25"/>
    </row>
    <row r="17" spans="2:10" ht="14.25">
      <c r="B17" s="49"/>
      <c r="C17" s="51"/>
      <c r="D17" s="52" t="s">
        <v>131</v>
      </c>
      <c r="E17" s="73">
        <v>1</v>
      </c>
      <c r="F17" s="74">
        <v>2</v>
      </c>
      <c r="G17" s="74">
        <v>3</v>
      </c>
      <c r="H17" s="74" t="s">
        <v>31</v>
      </c>
      <c r="I17" s="74" t="s">
        <v>112</v>
      </c>
      <c r="J17" s="74" t="s">
        <v>32</v>
      </c>
    </row>
    <row r="18" spans="2:10" ht="14.25">
      <c r="B18" s="53">
        <v>1</v>
      </c>
      <c r="C18" s="54" t="s">
        <v>428</v>
      </c>
      <c r="D18" s="54" t="s">
        <v>244</v>
      </c>
      <c r="E18" s="75"/>
      <c r="F18" s="74" t="s">
        <v>525</v>
      </c>
      <c r="G18" s="74" t="s">
        <v>523</v>
      </c>
      <c r="H18" s="74" t="s">
        <v>537</v>
      </c>
      <c r="I18" s="74"/>
      <c r="J18" s="74" t="s">
        <v>539</v>
      </c>
    </row>
    <row r="19" spans="2:10" ht="14.25">
      <c r="B19" s="53">
        <v>2</v>
      </c>
      <c r="C19" s="54" t="s">
        <v>429</v>
      </c>
      <c r="D19" s="54" t="s">
        <v>133</v>
      </c>
      <c r="E19" s="74" t="s">
        <v>522</v>
      </c>
      <c r="F19" s="75"/>
      <c r="G19" s="74" t="s">
        <v>526</v>
      </c>
      <c r="H19" s="74" t="s">
        <v>539</v>
      </c>
      <c r="I19" s="74"/>
      <c r="J19" s="74" t="s">
        <v>537</v>
      </c>
    </row>
    <row r="20" spans="2:10" ht="14.25">
      <c r="B20" s="53">
        <v>3</v>
      </c>
      <c r="C20" s="54" t="s">
        <v>430</v>
      </c>
      <c r="D20" s="54" t="s">
        <v>216</v>
      </c>
      <c r="E20" s="74" t="s">
        <v>524</v>
      </c>
      <c r="F20" s="74" t="s">
        <v>529</v>
      </c>
      <c r="G20" s="75"/>
      <c r="H20" s="74" t="s">
        <v>538</v>
      </c>
      <c r="I20" s="74"/>
      <c r="J20" s="74" t="s">
        <v>544</v>
      </c>
    </row>
    <row r="21" ht="14.25">
      <c r="B21" s="25"/>
    </row>
    <row r="22" spans="2:10" ht="14.25">
      <c r="B22" s="49"/>
      <c r="C22" s="51"/>
      <c r="D22" s="52" t="s">
        <v>217</v>
      </c>
      <c r="E22" s="73">
        <v>1</v>
      </c>
      <c r="F22" s="74">
        <v>2</v>
      </c>
      <c r="G22" s="74">
        <v>3</v>
      </c>
      <c r="H22" s="74" t="s">
        <v>31</v>
      </c>
      <c r="I22" s="74" t="s">
        <v>112</v>
      </c>
      <c r="J22" s="74" t="s">
        <v>32</v>
      </c>
    </row>
    <row r="23" spans="2:10" ht="14.25">
      <c r="B23" s="53">
        <v>1</v>
      </c>
      <c r="C23" s="54" t="s">
        <v>431</v>
      </c>
      <c r="D23" s="54" t="s">
        <v>133</v>
      </c>
      <c r="E23" s="75"/>
      <c r="F23" s="74" t="s">
        <v>533</v>
      </c>
      <c r="G23" s="74" t="s">
        <v>528</v>
      </c>
      <c r="H23" s="74" t="s">
        <v>537</v>
      </c>
      <c r="I23" s="74"/>
      <c r="J23" s="74" t="s">
        <v>539</v>
      </c>
    </row>
    <row r="24" spans="2:10" ht="14.25">
      <c r="B24" s="53">
        <v>2</v>
      </c>
      <c r="C24" s="54" t="s">
        <v>432</v>
      </c>
      <c r="D24" s="54" t="s">
        <v>210</v>
      </c>
      <c r="E24" s="74" t="s">
        <v>534</v>
      </c>
      <c r="F24" s="75"/>
      <c r="G24" s="74" t="s">
        <v>532</v>
      </c>
      <c r="H24" s="74" t="s">
        <v>538</v>
      </c>
      <c r="I24" s="74"/>
      <c r="J24" s="74" t="s">
        <v>544</v>
      </c>
    </row>
    <row r="25" spans="2:10" ht="14.25">
      <c r="B25" s="53">
        <v>3</v>
      </c>
      <c r="C25" s="54" t="s">
        <v>433</v>
      </c>
      <c r="D25" s="54" t="s">
        <v>434</v>
      </c>
      <c r="E25" s="74" t="s">
        <v>530</v>
      </c>
      <c r="F25" s="74" t="s">
        <v>531</v>
      </c>
      <c r="G25" s="75"/>
      <c r="H25" s="74" t="s">
        <v>539</v>
      </c>
      <c r="I25" s="74"/>
      <c r="J25" s="74" t="s">
        <v>537</v>
      </c>
    </row>
    <row r="26" ht="14.25">
      <c r="B26" s="25"/>
    </row>
    <row r="27" spans="2:10" ht="14.25">
      <c r="B27" s="49"/>
      <c r="C27" s="51"/>
      <c r="D27" s="52" t="s">
        <v>224</v>
      </c>
      <c r="E27" s="73">
        <v>1</v>
      </c>
      <c r="F27" s="74">
        <v>2</v>
      </c>
      <c r="G27" s="74">
        <v>3</v>
      </c>
      <c r="H27" s="74" t="s">
        <v>31</v>
      </c>
      <c r="I27" s="74" t="s">
        <v>112</v>
      </c>
      <c r="J27" s="74" t="s">
        <v>32</v>
      </c>
    </row>
    <row r="28" spans="2:10" ht="14.25">
      <c r="B28" s="53">
        <v>1</v>
      </c>
      <c r="C28" s="54" t="s">
        <v>435</v>
      </c>
      <c r="D28" s="54" t="s">
        <v>329</v>
      </c>
      <c r="E28" s="75"/>
      <c r="F28" s="74" t="s">
        <v>525</v>
      </c>
      <c r="G28" s="74" t="s">
        <v>523</v>
      </c>
      <c r="H28" s="74" t="s">
        <v>537</v>
      </c>
      <c r="I28" s="74"/>
      <c r="J28" s="74" t="s">
        <v>539</v>
      </c>
    </row>
    <row r="29" spans="2:10" ht="14.25">
      <c r="B29" s="53">
        <v>2</v>
      </c>
      <c r="C29" s="54" t="s">
        <v>436</v>
      </c>
      <c r="D29" s="54" t="s">
        <v>244</v>
      </c>
      <c r="E29" s="74" t="s">
        <v>522</v>
      </c>
      <c r="F29" s="75"/>
      <c r="G29" s="74" t="s">
        <v>524</v>
      </c>
      <c r="H29" s="74" t="s">
        <v>538</v>
      </c>
      <c r="I29" s="74"/>
      <c r="J29" s="74" t="s">
        <v>544</v>
      </c>
    </row>
    <row r="30" spans="2:10" ht="14.25">
      <c r="B30" s="53">
        <v>3</v>
      </c>
      <c r="C30" s="54" t="s">
        <v>437</v>
      </c>
      <c r="D30" s="54" t="s">
        <v>133</v>
      </c>
      <c r="E30" s="74" t="s">
        <v>524</v>
      </c>
      <c r="F30" s="74" t="s">
        <v>523</v>
      </c>
      <c r="G30" s="75"/>
      <c r="H30" s="74" t="s">
        <v>539</v>
      </c>
      <c r="I30" s="74"/>
      <c r="J30" s="74" t="s">
        <v>537</v>
      </c>
    </row>
    <row r="31" ht="14.25">
      <c r="B31" s="25"/>
    </row>
    <row r="32" spans="2:10" ht="14.25">
      <c r="B32" s="49"/>
      <c r="C32" s="51"/>
      <c r="D32" s="52" t="s">
        <v>228</v>
      </c>
      <c r="E32" s="73">
        <v>1</v>
      </c>
      <c r="F32" s="74">
        <v>2</v>
      </c>
      <c r="G32" s="74">
        <v>3</v>
      </c>
      <c r="H32" s="74" t="s">
        <v>31</v>
      </c>
      <c r="I32" s="74" t="s">
        <v>112</v>
      </c>
      <c r="J32" s="74" t="s">
        <v>32</v>
      </c>
    </row>
    <row r="33" spans="2:10" ht="14.25">
      <c r="B33" s="53">
        <v>1</v>
      </c>
      <c r="C33" s="54" t="s">
        <v>438</v>
      </c>
      <c r="D33" s="54" t="s">
        <v>210</v>
      </c>
      <c r="E33" s="75"/>
      <c r="F33" s="74" t="s">
        <v>525</v>
      </c>
      <c r="G33" s="74" t="s">
        <v>528</v>
      </c>
      <c r="H33" s="74" t="s">
        <v>537</v>
      </c>
      <c r="I33" s="74"/>
      <c r="J33" s="74" t="s">
        <v>539</v>
      </c>
    </row>
    <row r="34" spans="2:10" ht="14.25">
      <c r="B34" s="53">
        <v>2</v>
      </c>
      <c r="C34" s="54" t="s">
        <v>439</v>
      </c>
      <c r="D34" s="54" t="s">
        <v>133</v>
      </c>
      <c r="E34" s="74" t="s">
        <v>522</v>
      </c>
      <c r="F34" s="75"/>
      <c r="G34" s="74" t="s">
        <v>529</v>
      </c>
      <c r="H34" s="74" t="s">
        <v>538</v>
      </c>
      <c r="I34" s="74"/>
      <c r="J34" s="74" t="s">
        <v>544</v>
      </c>
    </row>
    <row r="35" spans="2:10" ht="14.25">
      <c r="B35" s="53">
        <v>3</v>
      </c>
      <c r="C35" s="54" t="s">
        <v>440</v>
      </c>
      <c r="D35" s="54" t="s">
        <v>122</v>
      </c>
      <c r="E35" s="74" t="s">
        <v>530</v>
      </c>
      <c r="F35" s="74" t="s">
        <v>526</v>
      </c>
      <c r="G35" s="75"/>
      <c r="H35" s="74" t="s">
        <v>539</v>
      </c>
      <c r="I35" s="74"/>
      <c r="J35" s="74" t="s">
        <v>537</v>
      </c>
    </row>
    <row r="38" spans="2:10" ht="14.25">
      <c r="B38" s="49"/>
      <c r="C38" s="244" t="s">
        <v>559</v>
      </c>
      <c r="D38" s="245"/>
      <c r="E38" s="73">
        <v>1</v>
      </c>
      <c r="F38" s="74">
        <v>2</v>
      </c>
      <c r="G38" s="74">
        <v>3</v>
      </c>
      <c r="H38" s="74" t="s">
        <v>31</v>
      </c>
      <c r="I38" s="74" t="s">
        <v>112</v>
      </c>
      <c r="J38" s="74" t="s">
        <v>32</v>
      </c>
    </row>
    <row r="39" spans="2:10" ht="14.25">
      <c r="B39" s="53"/>
      <c r="C39" s="136" t="s">
        <v>425</v>
      </c>
      <c r="D39" s="136" t="s">
        <v>426</v>
      </c>
      <c r="E39" s="75"/>
      <c r="F39" s="74" t="s">
        <v>523</v>
      </c>
      <c r="G39" s="74" t="s">
        <v>528</v>
      </c>
      <c r="H39" s="74" t="s">
        <v>537</v>
      </c>
      <c r="I39" s="74"/>
      <c r="J39" s="74" t="s">
        <v>539</v>
      </c>
    </row>
    <row r="40" spans="2:10" ht="14.25">
      <c r="B40" s="53"/>
      <c r="C40" s="54" t="s">
        <v>428</v>
      </c>
      <c r="D40" s="54" t="s">
        <v>244</v>
      </c>
      <c r="E40" s="74" t="s">
        <v>524</v>
      </c>
      <c r="F40" s="75"/>
      <c r="G40" s="74" t="s">
        <v>560</v>
      </c>
      <c r="H40" s="74" t="s">
        <v>539</v>
      </c>
      <c r="I40" s="74"/>
      <c r="J40" s="74" t="s">
        <v>537</v>
      </c>
    </row>
    <row r="41" spans="2:10" ht="14.25">
      <c r="B41" s="53"/>
      <c r="C41" s="54" t="s">
        <v>435</v>
      </c>
      <c r="D41" s="54" t="s">
        <v>329</v>
      </c>
      <c r="E41" s="74" t="s">
        <v>530</v>
      </c>
      <c r="F41" s="74" t="s">
        <v>560</v>
      </c>
      <c r="G41" s="75"/>
      <c r="H41" s="74" t="s">
        <v>538</v>
      </c>
      <c r="I41" s="74"/>
      <c r="J41" s="74" t="s">
        <v>544</v>
      </c>
    </row>
  </sheetData>
  <mergeCells count="1">
    <mergeCell ref="C38:D38"/>
  </mergeCells>
  <printOptions/>
  <pageMargins left="0.75" right="0.75" top="1" bottom="1" header="0.512" footer="0.512"/>
  <pageSetup horizontalDpi="600" verticalDpi="600" orientation="portrait" paperSize="9" scale="95" r:id="rId1"/>
  <headerFooter alignWithMargins="0">
    <oddHeader>&amp;Lジュニアサーキット宮崎大会&amp;R平成17年12月10日11日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J50"/>
  <sheetViews>
    <sheetView view="pageBreakPreview" zoomScaleSheetLayoutView="100" workbookViewId="0" topLeftCell="A1">
      <selection activeCell="L72" sqref="L72"/>
    </sheetView>
  </sheetViews>
  <sheetFormatPr defaultColWidth="8.796875" defaultRowHeight="15"/>
  <cols>
    <col min="1" max="1" width="3.296875" style="2" bestFit="1" customWidth="1"/>
    <col min="2" max="2" width="1.8984375" style="2" customWidth="1"/>
    <col min="3" max="4" width="7.19921875" style="50" customWidth="1"/>
    <col min="5" max="7" width="4.59765625" style="72" customWidth="1"/>
    <col min="8" max="10" width="4.59765625" style="2" customWidth="1"/>
    <col min="11" max="11" width="9.09765625" style="2" customWidth="1"/>
  </cols>
  <sheetData>
    <row r="1" ht="14.25">
      <c r="B1" s="2" t="s">
        <v>91</v>
      </c>
    </row>
    <row r="2" spans="2:10" ht="14.25">
      <c r="B2" s="49"/>
      <c r="C2" s="51"/>
      <c r="D2" s="52" t="s">
        <v>111</v>
      </c>
      <c r="E2" s="73">
        <v>1</v>
      </c>
      <c r="F2" s="74">
        <v>2</v>
      </c>
      <c r="G2" s="74">
        <v>3</v>
      </c>
      <c r="H2" s="46" t="s">
        <v>31</v>
      </c>
      <c r="I2" s="46" t="s">
        <v>112</v>
      </c>
      <c r="J2" s="46" t="s">
        <v>32</v>
      </c>
    </row>
    <row r="3" spans="2:10" ht="14.25">
      <c r="B3" s="53">
        <v>1</v>
      </c>
      <c r="C3" s="54" t="s">
        <v>441</v>
      </c>
      <c r="D3" s="54" t="s">
        <v>244</v>
      </c>
      <c r="E3" s="75"/>
      <c r="F3" s="74">
        <v>60</v>
      </c>
      <c r="G3" s="74" t="s">
        <v>525</v>
      </c>
      <c r="H3" s="46">
        <v>2</v>
      </c>
      <c r="I3" s="46"/>
      <c r="J3" s="46">
        <v>1</v>
      </c>
    </row>
    <row r="4" spans="2:10" ht="14.25">
      <c r="B4" s="53">
        <v>2</v>
      </c>
      <c r="C4" s="54" t="s">
        <v>442</v>
      </c>
      <c r="D4" s="54" t="s">
        <v>214</v>
      </c>
      <c r="E4" s="74" t="s">
        <v>598</v>
      </c>
      <c r="F4" s="75"/>
      <c r="G4" s="74" t="s">
        <v>600</v>
      </c>
      <c r="H4" s="46">
        <v>1</v>
      </c>
      <c r="I4" s="46"/>
      <c r="J4" s="46">
        <v>2</v>
      </c>
    </row>
    <row r="5" spans="2:10" ht="14.25">
      <c r="B5" s="53">
        <v>3</v>
      </c>
      <c r="C5" s="54" t="s">
        <v>443</v>
      </c>
      <c r="D5" s="54" t="s">
        <v>133</v>
      </c>
      <c r="E5" s="74" t="s">
        <v>598</v>
      </c>
      <c r="F5" s="74" t="s">
        <v>602</v>
      </c>
      <c r="G5" s="75"/>
      <c r="H5" s="46">
        <v>0</v>
      </c>
      <c r="I5" s="46"/>
      <c r="J5" s="46">
        <v>3</v>
      </c>
    </row>
    <row r="6" ht="14.25">
      <c r="B6" s="25"/>
    </row>
    <row r="7" spans="2:10" ht="14.25">
      <c r="B7" s="49"/>
      <c r="C7" s="51"/>
      <c r="D7" s="52" t="s">
        <v>120</v>
      </c>
      <c r="E7" s="73">
        <v>1</v>
      </c>
      <c r="F7" s="74">
        <v>2</v>
      </c>
      <c r="G7" s="74">
        <v>3</v>
      </c>
      <c r="H7" s="46" t="s">
        <v>31</v>
      </c>
      <c r="I7" s="46" t="s">
        <v>112</v>
      </c>
      <c r="J7" s="46" t="s">
        <v>32</v>
      </c>
    </row>
    <row r="8" spans="2:10" ht="14.25">
      <c r="B8" s="53">
        <v>1</v>
      </c>
      <c r="C8" s="54" t="s">
        <v>444</v>
      </c>
      <c r="D8" s="54" t="s">
        <v>445</v>
      </c>
      <c r="E8" s="75"/>
      <c r="F8" s="74" t="s">
        <v>599</v>
      </c>
      <c r="G8" s="74" t="s">
        <v>599</v>
      </c>
      <c r="H8" s="46">
        <v>2</v>
      </c>
      <c r="I8" s="46"/>
      <c r="J8" s="46">
        <v>1</v>
      </c>
    </row>
    <row r="9" spans="2:10" ht="14.25">
      <c r="B9" s="53">
        <v>2</v>
      </c>
      <c r="C9" s="54" t="s">
        <v>446</v>
      </c>
      <c r="D9" s="54" t="s">
        <v>219</v>
      </c>
      <c r="E9" s="74" t="s">
        <v>598</v>
      </c>
      <c r="F9" s="75"/>
      <c r="G9" s="74" t="s">
        <v>601</v>
      </c>
      <c r="H9" s="46">
        <v>0</v>
      </c>
      <c r="I9" s="46"/>
      <c r="J9" s="46">
        <v>3</v>
      </c>
    </row>
    <row r="10" spans="2:10" ht="14.25">
      <c r="B10" s="53">
        <v>3</v>
      </c>
      <c r="C10" s="54" t="s">
        <v>447</v>
      </c>
      <c r="D10" s="54" t="s">
        <v>198</v>
      </c>
      <c r="E10" s="74" t="s">
        <v>598</v>
      </c>
      <c r="F10" s="74" t="s">
        <v>603</v>
      </c>
      <c r="G10" s="75"/>
      <c r="H10" s="46">
        <v>1</v>
      </c>
      <c r="I10" s="46"/>
      <c r="J10" s="46">
        <v>2</v>
      </c>
    </row>
    <row r="11" ht="14.25">
      <c r="B11" s="25"/>
    </row>
    <row r="12" spans="2:10" ht="14.25">
      <c r="B12" s="49"/>
      <c r="C12" s="51"/>
      <c r="D12" s="52" t="s">
        <v>125</v>
      </c>
      <c r="E12" s="73">
        <v>1</v>
      </c>
      <c r="F12" s="74">
        <v>2</v>
      </c>
      <c r="G12" s="74">
        <v>3</v>
      </c>
      <c r="H12" s="46" t="s">
        <v>31</v>
      </c>
      <c r="I12" s="46" t="s">
        <v>112</v>
      </c>
      <c r="J12" s="46" t="s">
        <v>32</v>
      </c>
    </row>
    <row r="13" spans="2:10" ht="14.25">
      <c r="B13" s="53">
        <v>1</v>
      </c>
      <c r="C13" s="54" t="s">
        <v>448</v>
      </c>
      <c r="D13" s="54" t="s">
        <v>210</v>
      </c>
      <c r="E13" s="75"/>
      <c r="F13" s="74" t="s">
        <v>599</v>
      </c>
      <c r="G13" s="74" t="s">
        <v>604</v>
      </c>
      <c r="H13" s="46">
        <v>2</v>
      </c>
      <c r="I13" s="46"/>
      <c r="J13" s="46">
        <v>1</v>
      </c>
    </row>
    <row r="14" spans="2:10" ht="14.25">
      <c r="B14" s="53">
        <v>2</v>
      </c>
      <c r="C14" s="54" t="s">
        <v>449</v>
      </c>
      <c r="D14" s="54" t="s">
        <v>450</v>
      </c>
      <c r="E14" s="74" t="s">
        <v>598</v>
      </c>
      <c r="F14" s="75"/>
      <c r="G14" s="74" t="s">
        <v>602</v>
      </c>
      <c r="H14" s="46">
        <v>0</v>
      </c>
      <c r="I14" s="46"/>
      <c r="J14" s="46">
        <v>3</v>
      </c>
    </row>
    <row r="15" spans="2:10" ht="14.25">
      <c r="B15" s="53">
        <v>3</v>
      </c>
      <c r="C15" s="54" t="s">
        <v>451</v>
      </c>
      <c r="D15" s="54" t="s">
        <v>214</v>
      </c>
      <c r="E15" s="74" t="s">
        <v>605</v>
      </c>
      <c r="F15" s="74" t="s">
        <v>600</v>
      </c>
      <c r="G15" s="75"/>
      <c r="H15" s="46">
        <v>1</v>
      </c>
      <c r="I15" s="46"/>
      <c r="J15" s="46">
        <v>2</v>
      </c>
    </row>
    <row r="16" ht="14.25">
      <c r="B16" s="25"/>
    </row>
    <row r="17" spans="2:10" ht="14.25">
      <c r="B17" s="49"/>
      <c r="C17" s="51"/>
      <c r="D17" s="52" t="s">
        <v>131</v>
      </c>
      <c r="E17" s="73">
        <v>1</v>
      </c>
      <c r="F17" s="74">
        <v>2</v>
      </c>
      <c r="G17" s="74">
        <v>3</v>
      </c>
      <c r="H17" s="46" t="s">
        <v>31</v>
      </c>
      <c r="I17" s="46" t="s">
        <v>112</v>
      </c>
      <c r="J17" s="46" t="s">
        <v>32</v>
      </c>
    </row>
    <row r="18" spans="2:10" ht="14.25">
      <c r="B18" s="53">
        <v>1</v>
      </c>
      <c r="C18" s="54" t="s">
        <v>615</v>
      </c>
      <c r="D18" s="54" t="s">
        <v>250</v>
      </c>
      <c r="E18" s="75"/>
      <c r="F18" s="74" t="s">
        <v>599</v>
      </c>
      <c r="G18" s="74" t="s">
        <v>609</v>
      </c>
      <c r="H18" s="46">
        <v>1</v>
      </c>
      <c r="I18" s="46"/>
      <c r="J18" s="46">
        <v>2</v>
      </c>
    </row>
    <row r="19" spans="2:10" ht="14.25">
      <c r="B19" s="53">
        <v>2</v>
      </c>
      <c r="C19" s="54" t="s">
        <v>616</v>
      </c>
      <c r="D19" s="54" t="s">
        <v>206</v>
      </c>
      <c r="E19" s="74" t="s">
        <v>598</v>
      </c>
      <c r="F19" s="75"/>
      <c r="G19" s="74" t="s">
        <v>605</v>
      </c>
      <c r="H19" s="46">
        <v>0</v>
      </c>
      <c r="I19" s="46"/>
      <c r="J19" s="46">
        <v>3</v>
      </c>
    </row>
    <row r="20" spans="2:10" ht="14.25">
      <c r="B20" s="53">
        <v>3</v>
      </c>
      <c r="C20" s="54" t="s">
        <v>452</v>
      </c>
      <c r="D20" s="54" t="s">
        <v>219</v>
      </c>
      <c r="E20" s="74" t="s">
        <v>607</v>
      </c>
      <c r="F20" s="74" t="s">
        <v>604</v>
      </c>
      <c r="G20" s="75"/>
      <c r="H20" s="46">
        <v>2</v>
      </c>
      <c r="I20" s="46"/>
      <c r="J20" s="46">
        <v>1</v>
      </c>
    </row>
    <row r="21" ht="14.25">
      <c r="B21" s="25"/>
    </row>
    <row r="22" spans="2:10" ht="14.25">
      <c r="B22" s="49"/>
      <c r="C22" s="51"/>
      <c r="D22" s="52" t="s">
        <v>217</v>
      </c>
      <c r="E22" s="73">
        <v>1</v>
      </c>
      <c r="F22" s="74">
        <v>2</v>
      </c>
      <c r="G22" s="74">
        <v>3</v>
      </c>
      <c r="H22" s="46" t="s">
        <v>31</v>
      </c>
      <c r="I22" s="46" t="s">
        <v>112</v>
      </c>
      <c r="J22" s="46" t="s">
        <v>32</v>
      </c>
    </row>
    <row r="23" spans="2:10" ht="14.25">
      <c r="B23" s="53">
        <v>1</v>
      </c>
      <c r="C23" s="54" t="s">
        <v>453</v>
      </c>
      <c r="D23" s="54" t="s">
        <v>250</v>
      </c>
      <c r="E23" s="75"/>
      <c r="F23" s="74" t="s">
        <v>602</v>
      </c>
      <c r="G23" s="74" t="s">
        <v>600</v>
      </c>
      <c r="H23" s="46">
        <v>1</v>
      </c>
      <c r="I23" s="46">
        <v>0.5</v>
      </c>
      <c r="J23" s="46">
        <v>2</v>
      </c>
    </row>
    <row r="24" spans="2:10" ht="14.25">
      <c r="B24" s="53">
        <v>2</v>
      </c>
      <c r="C24" s="54" t="s">
        <v>454</v>
      </c>
      <c r="D24" s="54" t="s">
        <v>133</v>
      </c>
      <c r="E24" s="74" t="s">
        <v>600</v>
      </c>
      <c r="F24" s="75"/>
      <c r="G24" s="74" t="s">
        <v>605</v>
      </c>
      <c r="H24" s="46">
        <v>1</v>
      </c>
      <c r="I24" s="46">
        <v>0.47</v>
      </c>
      <c r="J24" s="46">
        <v>3</v>
      </c>
    </row>
    <row r="25" spans="2:10" ht="14.25">
      <c r="B25" s="53">
        <v>3</v>
      </c>
      <c r="C25" s="54" t="s">
        <v>455</v>
      </c>
      <c r="D25" s="54" t="s">
        <v>336</v>
      </c>
      <c r="E25" s="74" t="s">
        <v>602</v>
      </c>
      <c r="F25" s="74" t="s">
        <v>604</v>
      </c>
      <c r="G25" s="75"/>
      <c r="H25" s="46">
        <v>1</v>
      </c>
      <c r="I25" s="46">
        <v>0.52</v>
      </c>
      <c r="J25" s="46">
        <v>1</v>
      </c>
    </row>
    <row r="26" ht="14.25">
      <c r="B26" s="25"/>
    </row>
    <row r="27" spans="2:10" ht="14.25">
      <c r="B27" s="49"/>
      <c r="C27" s="51"/>
      <c r="D27" s="52" t="s">
        <v>224</v>
      </c>
      <c r="E27" s="73">
        <v>1</v>
      </c>
      <c r="F27" s="74">
        <v>2</v>
      </c>
      <c r="G27" s="74">
        <v>3</v>
      </c>
      <c r="H27" s="46" t="s">
        <v>31</v>
      </c>
      <c r="I27" s="46" t="s">
        <v>112</v>
      </c>
      <c r="J27" s="46" t="s">
        <v>32</v>
      </c>
    </row>
    <row r="28" spans="2:10" ht="14.25">
      <c r="B28" s="53">
        <v>1</v>
      </c>
      <c r="C28" s="54" t="s">
        <v>456</v>
      </c>
      <c r="D28" s="54" t="s">
        <v>198</v>
      </c>
      <c r="E28" s="75"/>
      <c r="F28" s="74" t="s">
        <v>599</v>
      </c>
      <c r="G28" s="74" t="s">
        <v>599</v>
      </c>
      <c r="H28" s="46">
        <v>2</v>
      </c>
      <c r="I28" s="46"/>
      <c r="J28" s="46">
        <v>1</v>
      </c>
    </row>
    <row r="29" spans="2:10" ht="14.25">
      <c r="B29" s="53">
        <v>2</v>
      </c>
      <c r="C29" s="54" t="s">
        <v>457</v>
      </c>
      <c r="D29" s="54" t="s">
        <v>133</v>
      </c>
      <c r="E29" s="74" t="s">
        <v>598</v>
      </c>
      <c r="F29" s="75"/>
      <c r="G29" s="74" t="s">
        <v>610</v>
      </c>
      <c r="H29" s="46">
        <v>0</v>
      </c>
      <c r="I29" s="46"/>
      <c r="J29" s="46">
        <v>3</v>
      </c>
    </row>
    <row r="30" spans="2:10" ht="14.25">
      <c r="B30" s="53">
        <v>3</v>
      </c>
      <c r="C30" s="54" t="s">
        <v>458</v>
      </c>
      <c r="D30" s="54" t="s">
        <v>206</v>
      </c>
      <c r="E30" s="74" t="s">
        <v>598</v>
      </c>
      <c r="F30" s="74" t="s">
        <v>608</v>
      </c>
      <c r="G30" s="75"/>
      <c r="H30" s="46">
        <v>1</v>
      </c>
      <c r="I30" s="46"/>
      <c r="J30" s="46">
        <v>2</v>
      </c>
    </row>
    <row r="31" ht="14.25">
      <c r="B31" s="25"/>
    </row>
    <row r="32" spans="2:10" ht="14.25">
      <c r="B32" s="49"/>
      <c r="C32" s="51"/>
      <c r="D32" s="52" t="s">
        <v>228</v>
      </c>
      <c r="E32" s="73">
        <v>1</v>
      </c>
      <c r="F32" s="74">
        <v>2</v>
      </c>
      <c r="G32" s="74">
        <v>3</v>
      </c>
      <c r="H32" s="46" t="s">
        <v>31</v>
      </c>
      <c r="I32" s="46" t="s">
        <v>112</v>
      </c>
      <c r="J32" s="46" t="s">
        <v>32</v>
      </c>
    </row>
    <row r="33" spans="2:10" ht="14.25">
      <c r="B33" s="53">
        <v>1</v>
      </c>
      <c r="C33" s="54" t="s">
        <v>459</v>
      </c>
      <c r="D33" s="54" t="s">
        <v>329</v>
      </c>
      <c r="E33" s="75"/>
      <c r="F33" s="74" t="s">
        <v>599</v>
      </c>
      <c r="G33" s="74" t="s">
        <v>600</v>
      </c>
      <c r="H33" s="46">
        <v>2</v>
      </c>
      <c r="I33" s="46"/>
      <c r="J33" s="46">
        <v>1</v>
      </c>
    </row>
    <row r="34" spans="2:10" ht="14.25">
      <c r="B34" s="53">
        <v>2</v>
      </c>
      <c r="C34" s="54" t="s">
        <v>460</v>
      </c>
      <c r="D34" s="54" t="s">
        <v>219</v>
      </c>
      <c r="E34" s="74" t="s">
        <v>598</v>
      </c>
      <c r="F34" s="75"/>
      <c r="G34" s="74" t="s">
        <v>605</v>
      </c>
      <c r="H34" s="46">
        <v>0</v>
      </c>
      <c r="I34" s="46"/>
      <c r="J34" s="46">
        <v>3</v>
      </c>
    </row>
    <row r="35" spans="2:10" ht="14.25">
      <c r="B35" s="53">
        <v>3</v>
      </c>
      <c r="C35" s="54" t="s">
        <v>461</v>
      </c>
      <c r="D35" s="54" t="s">
        <v>347</v>
      </c>
      <c r="E35" s="74" t="s">
        <v>602</v>
      </c>
      <c r="F35" s="74" t="s">
        <v>604</v>
      </c>
      <c r="G35" s="75"/>
      <c r="H35" s="46">
        <v>1</v>
      </c>
      <c r="I35" s="46"/>
      <c r="J35" s="46">
        <v>2</v>
      </c>
    </row>
    <row r="37" spans="2:10" ht="14.25">
      <c r="B37" s="49"/>
      <c r="C37" s="51"/>
      <c r="D37" s="52" t="s">
        <v>232</v>
      </c>
      <c r="E37" s="73">
        <v>1</v>
      </c>
      <c r="F37" s="74">
        <v>2</v>
      </c>
      <c r="G37" s="74">
        <v>3</v>
      </c>
      <c r="H37" s="46" t="s">
        <v>31</v>
      </c>
      <c r="I37" s="46" t="s">
        <v>112</v>
      </c>
      <c r="J37" s="46" t="s">
        <v>32</v>
      </c>
    </row>
    <row r="38" spans="2:10" ht="14.25">
      <c r="B38" s="53">
        <v>1</v>
      </c>
      <c r="C38" s="54" t="s">
        <v>462</v>
      </c>
      <c r="D38" s="54" t="s">
        <v>206</v>
      </c>
      <c r="E38" s="75"/>
      <c r="F38" s="74" t="s">
        <v>599</v>
      </c>
      <c r="G38" s="74" t="s">
        <v>604</v>
      </c>
      <c r="H38" s="46">
        <v>2</v>
      </c>
      <c r="I38" s="46"/>
      <c r="J38" s="46">
        <v>1</v>
      </c>
    </row>
    <row r="39" spans="2:10" ht="14.25">
      <c r="B39" s="53">
        <v>2</v>
      </c>
      <c r="C39" s="54" t="s">
        <v>463</v>
      </c>
      <c r="D39" s="54" t="s">
        <v>291</v>
      </c>
      <c r="E39" s="74" t="s">
        <v>598</v>
      </c>
      <c r="F39" s="75"/>
      <c r="G39" s="74" t="s">
        <v>601</v>
      </c>
      <c r="H39" s="46">
        <v>0</v>
      </c>
      <c r="I39" s="46"/>
      <c r="J39" s="46">
        <v>3</v>
      </c>
    </row>
    <row r="40" spans="2:10" ht="14.25">
      <c r="B40" s="53">
        <v>3</v>
      </c>
      <c r="C40" s="54" t="s">
        <v>464</v>
      </c>
      <c r="D40" s="54" t="s">
        <v>214</v>
      </c>
      <c r="E40" s="74" t="s">
        <v>605</v>
      </c>
      <c r="F40" s="74" t="s">
        <v>603</v>
      </c>
      <c r="G40" s="75"/>
      <c r="H40" s="46">
        <v>1</v>
      </c>
      <c r="I40" s="46"/>
      <c r="J40" s="46">
        <v>2</v>
      </c>
    </row>
    <row r="42" spans="2:10" ht="14.25">
      <c r="B42" s="49"/>
      <c r="C42" s="51"/>
      <c r="D42" s="52" t="s">
        <v>236</v>
      </c>
      <c r="E42" s="73">
        <v>1</v>
      </c>
      <c r="F42" s="74">
        <v>2</v>
      </c>
      <c r="G42" s="74">
        <v>3</v>
      </c>
      <c r="H42" s="46" t="s">
        <v>31</v>
      </c>
      <c r="I42" s="46" t="s">
        <v>112</v>
      </c>
      <c r="J42" s="46" t="s">
        <v>32</v>
      </c>
    </row>
    <row r="43" spans="2:10" ht="14.25">
      <c r="B43" s="53">
        <v>1</v>
      </c>
      <c r="C43" s="54" t="s">
        <v>465</v>
      </c>
      <c r="D43" s="54" t="s">
        <v>133</v>
      </c>
      <c r="E43" s="75"/>
      <c r="F43" s="74" t="s">
        <v>608</v>
      </c>
      <c r="G43" s="74" t="s">
        <v>601</v>
      </c>
      <c r="H43" s="46">
        <v>1</v>
      </c>
      <c r="I43" s="46"/>
      <c r="J43" s="46">
        <v>2</v>
      </c>
    </row>
    <row r="44" spans="2:10" ht="14.25">
      <c r="B44" s="53">
        <v>2</v>
      </c>
      <c r="C44" s="54" t="s">
        <v>466</v>
      </c>
      <c r="D44" s="54" t="s">
        <v>214</v>
      </c>
      <c r="E44" s="74" t="s">
        <v>610</v>
      </c>
      <c r="F44" s="75"/>
      <c r="G44" s="74" t="s">
        <v>601</v>
      </c>
      <c r="H44" s="46">
        <v>0</v>
      </c>
      <c r="I44" s="46"/>
      <c r="J44" s="46">
        <v>3</v>
      </c>
    </row>
    <row r="45" spans="2:10" ht="14.25">
      <c r="B45" s="53">
        <v>3</v>
      </c>
      <c r="C45" s="54" t="s">
        <v>467</v>
      </c>
      <c r="D45" s="54" t="s">
        <v>210</v>
      </c>
      <c r="E45" s="74" t="s">
        <v>603</v>
      </c>
      <c r="F45" s="74" t="s">
        <v>603</v>
      </c>
      <c r="G45" s="75"/>
      <c r="H45" s="46">
        <v>2</v>
      </c>
      <c r="I45" s="46"/>
      <c r="J45" s="46">
        <v>1</v>
      </c>
    </row>
    <row r="47" spans="2:10" ht="14.25">
      <c r="B47" s="49"/>
      <c r="C47" s="51"/>
      <c r="D47" s="52" t="s">
        <v>240</v>
      </c>
      <c r="E47" s="73">
        <v>1</v>
      </c>
      <c r="F47" s="74">
        <v>2</v>
      </c>
      <c r="G47" s="74">
        <v>3</v>
      </c>
      <c r="H47" s="46" t="s">
        <v>31</v>
      </c>
      <c r="I47" s="46" t="s">
        <v>112</v>
      </c>
      <c r="J47" s="46" t="s">
        <v>32</v>
      </c>
    </row>
    <row r="48" spans="2:10" ht="14.25">
      <c r="B48" s="53">
        <v>1</v>
      </c>
      <c r="C48" s="54" t="s">
        <v>468</v>
      </c>
      <c r="D48" s="54" t="s">
        <v>422</v>
      </c>
      <c r="E48" s="75"/>
      <c r="F48" s="74" t="s">
        <v>603</v>
      </c>
      <c r="G48" s="74" t="s">
        <v>602</v>
      </c>
      <c r="H48" s="46">
        <v>1</v>
      </c>
      <c r="I48" s="46"/>
      <c r="J48" s="46">
        <v>2</v>
      </c>
    </row>
    <row r="49" spans="2:10" ht="14.25">
      <c r="B49" s="53">
        <v>2</v>
      </c>
      <c r="C49" s="54" t="s">
        <v>469</v>
      </c>
      <c r="D49" s="54" t="s">
        <v>216</v>
      </c>
      <c r="E49" s="74" t="s">
        <v>601</v>
      </c>
      <c r="F49" s="75"/>
      <c r="G49" s="74" t="s">
        <v>601</v>
      </c>
      <c r="H49" s="46">
        <v>0</v>
      </c>
      <c r="I49" s="46"/>
      <c r="J49" s="46">
        <v>3</v>
      </c>
    </row>
    <row r="50" spans="2:10" ht="14.25">
      <c r="B50" s="53">
        <v>3</v>
      </c>
      <c r="C50" s="54" t="s">
        <v>470</v>
      </c>
      <c r="D50" s="54" t="s">
        <v>471</v>
      </c>
      <c r="E50" s="74" t="s">
        <v>600</v>
      </c>
      <c r="F50" s="74" t="s">
        <v>603</v>
      </c>
      <c r="G50" s="75"/>
      <c r="H50" s="46">
        <v>2</v>
      </c>
      <c r="I50" s="46"/>
      <c r="J50" s="46">
        <v>1</v>
      </c>
    </row>
  </sheetData>
  <printOptions/>
  <pageMargins left="0.75" right="0.75" top="1" bottom="1" header="0.512" footer="0.512"/>
  <pageSetup horizontalDpi="600" verticalDpi="600" orientation="portrait" paperSize="9" scale="95" r:id="rId1"/>
  <headerFooter alignWithMargins="0">
    <oddHeader>&amp;Lジュニアサーキット宮崎大会&amp;R平成17年12月10日11日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Group3</cp:lastModifiedBy>
  <cp:lastPrinted>2005-12-12T07:35:15Z</cp:lastPrinted>
  <dcterms:created xsi:type="dcterms:W3CDTF">2005-12-03T06:46:48Z</dcterms:created>
  <dcterms:modified xsi:type="dcterms:W3CDTF">2005-12-15T09:42:53Z</dcterms:modified>
  <cp:category/>
  <cp:version/>
  <cp:contentType/>
  <cp:contentStatus/>
</cp:coreProperties>
</file>