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0" windowWidth="15480" windowHeight="11640" tabRatio="711" activeTab="0"/>
  </bookViews>
  <sheets>
    <sheet name="大会注意事項" sheetId="1" r:id="rId1"/>
    <sheet name="シングルス" sheetId="2" r:id="rId2"/>
    <sheet name="ダブルス" sheetId="3" r:id="rId3"/>
  </sheets>
  <definedNames>
    <definedName name="_xlnm.Print_Area" localSheetId="2">'ダブルス'!$A$1:$Y$34</definedName>
  </definedNames>
  <calcPr fullCalcOnLoad="1"/>
</workbook>
</file>

<file path=xl/sharedStrings.xml><?xml version="1.0" encoding="utf-8"?>
<sst xmlns="http://schemas.openxmlformats.org/spreadsheetml/2006/main" count="279" uniqueCount="157">
  <si>
    <t>4人リーグの試合順①NO.1対NO.2②NO.3対NO.4③NO.1対NO.3④NO.2対NO.4</t>
  </si>
  <si>
    <t>3人リーグの試合順①NO.1対NO.2②NO.1対NO.3③NO.2対NO.3</t>
  </si>
  <si>
    <t>宮崎県ジュニアテニストーナメント（小学生の部）　4/24（土）２５（日）生目の杜テニスコート</t>
  </si>
  <si>
    <t>男子ダブルス組み合わせ</t>
  </si>
  <si>
    <t>女子ダブルス組み合わせ</t>
  </si>
  <si>
    <t>名前</t>
  </si>
  <si>
    <t>クラブ名</t>
  </si>
  <si>
    <t>デン　正希</t>
  </si>
  <si>
    <t>チームミリオン</t>
  </si>
  <si>
    <t>シーガイア</t>
  </si>
  <si>
    <t>ルネサンスＪｒ.</t>
  </si>
  <si>
    <t xml:space="preserve">8ゲームマッチにて行います。セットブレークルール/第１ゲーム終了後すぐにチェンジコート   </t>
  </si>
  <si>
    <t xml:space="preserve"> 敗者トーナメントは、１セットマッチ（６－６後１２ポイントタイブレーク）デュースありで  </t>
  </si>
  <si>
    <t>行います。本戦トーナメント終了時までとし、途中で打ち切りする場合がありますが</t>
  </si>
  <si>
    <t>ご了承お願いします。日本テニス協会の　諸規則によって行います。</t>
  </si>
  <si>
    <t>フェアプレーの精神を理解し，いついかなる時でも，スポーツマンシップにのっとった行動をとること。</t>
  </si>
  <si>
    <t>1R</t>
  </si>
  <si>
    <t>2R</t>
  </si>
  <si>
    <t>QF</t>
  </si>
  <si>
    <t>（会　　場）</t>
  </si>
  <si>
    <t>生目の杜運動公園テニスコート</t>
  </si>
  <si>
    <t>（集合時間）</t>
  </si>
  <si>
    <t>AM9:00受付　AM9:30試合開始</t>
  </si>
  <si>
    <t>（種　　目）</t>
  </si>
  <si>
    <t>男女シングルス・ダブルス（５年生以下）</t>
  </si>
  <si>
    <t>シングルスベスト４及びダブルス２位までの選手は中学生の部</t>
  </si>
  <si>
    <t>（試合方法）</t>
  </si>
  <si>
    <t>ダブルスは、リーグ戦で行います。</t>
  </si>
  <si>
    <t>（試合日程）</t>
  </si>
  <si>
    <t>4月24日（土）</t>
  </si>
  <si>
    <t>4月25日（日）</t>
  </si>
  <si>
    <t>男子シングルス</t>
  </si>
  <si>
    <t>本戦トーナメント3Rまで/敗者戦</t>
  </si>
  <si>
    <t>準決勝・決勝</t>
  </si>
  <si>
    <t>男子ダブルス</t>
  </si>
  <si>
    <t>リーグ戦</t>
  </si>
  <si>
    <t>女子シングルス</t>
  </si>
  <si>
    <t>試合準決勝・決勝</t>
  </si>
  <si>
    <t>女子ダブルス</t>
  </si>
  <si>
    <t>残り試合</t>
  </si>
  <si>
    <t>（大会注意事項）</t>
  </si>
  <si>
    <t>天候不良の場合も各自で判断せず，必ず会場に集合すること。</t>
  </si>
  <si>
    <t>試合球　ダンロップスリクソン</t>
  </si>
  <si>
    <t>テニスウエアを着用して下さい。</t>
  </si>
  <si>
    <t>試合前のウォーミングアップはサービス４本のみとします。</t>
  </si>
  <si>
    <t>試合の円滑な運営に協力すること。</t>
  </si>
  <si>
    <t>・オーダーオブプレーの控え選手で、番号の若い選手がボールを受け取る。</t>
  </si>
  <si>
    <t>・控え選手は、両者とも指定されたコートの後方で待機する。</t>
  </si>
  <si>
    <t>・試合開始時、必ず対戦相手を確認する。</t>
  </si>
  <si>
    <t>・前の試合が終了したらすぐにコートに入る。（5分経過後は棄権となります）</t>
  </si>
  <si>
    <t>・試合が終了したら、勝者がボール、スコアを本部に届ける。</t>
  </si>
  <si>
    <t>天候等その他の事情により日程・試合方法が変更になる場合があります。</t>
  </si>
  <si>
    <t>※ごみは必ず各自持ち帰ってください。また、各クラブでごみ袋を用意し、</t>
  </si>
  <si>
    <t>　帰る際に会場周辺のごみ拾いをしてください。※会場・施設利用のマナーを厳守のこと。</t>
  </si>
  <si>
    <t>仮ドローで名前・所属に誤字・訂正等がございましたら、恐れ入りますが印刷の都合上、</t>
  </si>
  <si>
    <t>4月19日(月)19：００までに、下記へご連絡ください。</t>
  </si>
  <si>
    <t>宮崎県テニス協会　FAX：0985-21-1312　メール：mtennis@mtennis.org</t>
  </si>
  <si>
    <t>※周辺の路上・駐車場では、練習（ラリー、ボレーボレー 等）をしない様にお願いします。</t>
  </si>
  <si>
    <t>コート設営終了後に練習を行ってください。</t>
  </si>
  <si>
    <t>※生目の杜テニスコートは、AM9:00以前にきても練習コートがありませんのでまず受付を　済ませ、</t>
  </si>
  <si>
    <t>サンタハウス</t>
  </si>
  <si>
    <t>魚住　竜司</t>
  </si>
  <si>
    <t>須志田　怜</t>
  </si>
  <si>
    <t>BREAK</t>
  </si>
  <si>
    <t>押川　　駿</t>
  </si>
  <si>
    <t>ルネサンスｊｒ</t>
  </si>
  <si>
    <t>末吉　鼓太朗</t>
  </si>
  <si>
    <t>浜田　大志</t>
  </si>
  <si>
    <t>住吉Ｊｒ</t>
  </si>
  <si>
    <t>福岡　大雅</t>
  </si>
  <si>
    <t>ＭＴＦ</t>
  </si>
  <si>
    <t>外山　光</t>
  </si>
  <si>
    <t>小泉　亮太</t>
  </si>
  <si>
    <t>豊國　想太</t>
  </si>
  <si>
    <t>イワキリＪｒ</t>
  </si>
  <si>
    <t>中山　健仁</t>
  </si>
  <si>
    <t>合澤　彰朗</t>
  </si>
  <si>
    <t>松田　悠生</t>
  </si>
  <si>
    <t>竹之内　大輝</t>
  </si>
  <si>
    <t>清武Ｊr</t>
  </si>
  <si>
    <t>名越　　光</t>
  </si>
  <si>
    <t>名越　大地</t>
  </si>
  <si>
    <t>井之上　拓巳</t>
  </si>
  <si>
    <t>横山　彰人</t>
  </si>
  <si>
    <t>チームファイナル</t>
  </si>
  <si>
    <t>本田　嵩稀</t>
  </si>
  <si>
    <t>児玉　知樹</t>
  </si>
  <si>
    <t>染矢　和仁</t>
  </si>
  <si>
    <t>延岡ロイヤルJr.</t>
  </si>
  <si>
    <t>シード順位①デン　正希②染矢　和仁③〜④名越　　光／魚住　竜司</t>
  </si>
  <si>
    <t>女子シングルス組み合わせ</t>
  </si>
  <si>
    <t>藤本　海月</t>
  </si>
  <si>
    <t>中村　芽玖</t>
  </si>
  <si>
    <t>戸髙摩美</t>
  </si>
  <si>
    <t>鳥越　まみ</t>
  </si>
  <si>
    <t>西田　百花</t>
  </si>
  <si>
    <t>坂本　陽菜</t>
  </si>
  <si>
    <t>東　美月</t>
  </si>
  <si>
    <t>一政　絢乃</t>
  </si>
  <si>
    <t>郡　芽菜</t>
  </si>
  <si>
    <t>末吉　美優</t>
  </si>
  <si>
    <t>ドリームジュニア</t>
  </si>
  <si>
    <t>前原　舞乃</t>
  </si>
  <si>
    <t>甲斐　未央</t>
  </si>
  <si>
    <t>郡　風花</t>
  </si>
  <si>
    <t>矢野　有紗美</t>
  </si>
  <si>
    <t>西田　有里</t>
  </si>
  <si>
    <t>隈元　志歩</t>
  </si>
  <si>
    <t>よだきんぼJr</t>
  </si>
  <si>
    <t>寺田　愛実</t>
  </si>
  <si>
    <t>猪野ひより</t>
  </si>
  <si>
    <t>野辺　美優</t>
  </si>
  <si>
    <t>新坂　なつき</t>
  </si>
  <si>
    <t>黒木　日菜子</t>
  </si>
  <si>
    <t>引地　美結</t>
  </si>
  <si>
    <t>シード順位①藤本　海月②引地　美結③〜④寺田　愛実／坂本　陽菜</t>
  </si>
  <si>
    <t>勝敗</t>
  </si>
  <si>
    <t>勝率</t>
  </si>
  <si>
    <t>順位</t>
  </si>
  <si>
    <t>ー</t>
  </si>
  <si>
    <t>勝</t>
  </si>
  <si>
    <t>敗</t>
  </si>
  <si>
    <t>猪野　ひより</t>
  </si>
  <si>
    <t>デン　正希</t>
  </si>
  <si>
    <t>宮崎県ジュニアテニストーナメント（小学生の部）　4/24（土）２５（日）生目の杜テニスコート</t>
  </si>
  <si>
    <t>男子シングルス組み合わせ</t>
  </si>
  <si>
    <t>NO.</t>
  </si>
  <si>
    <t>NAME</t>
  </si>
  <si>
    <t>QF</t>
  </si>
  <si>
    <t>SF</t>
  </si>
  <si>
    <t>F</t>
  </si>
  <si>
    <t>敗者</t>
  </si>
  <si>
    <t>本戦</t>
  </si>
  <si>
    <t>チームミリオン</t>
  </si>
  <si>
    <t>BYE</t>
  </si>
  <si>
    <t>高橋　流星</t>
  </si>
  <si>
    <t>日南ＴＣジュニア</t>
  </si>
  <si>
    <t>新名　達也</t>
  </si>
  <si>
    <t>ロイヤルＪｒ</t>
  </si>
  <si>
    <t>杉山　零旺</t>
  </si>
  <si>
    <t>シーガイアＪｒ.</t>
  </si>
  <si>
    <t>春山　慶太</t>
  </si>
  <si>
    <t>ライジングサンＨＪＣ</t>
  </si>
  <si>
    <t>寺尾　友希</t>
  </si>
  <si>
    <t>（主　　催）</t>
  </si>
  <si>
    <t>宮崎県テニス協会　ジュニア委員会</t>
  </si>
  <si>
    <t>（期　　日）</t>
  </si>
  <si>
    <t>運営担当　サンタハウスTC　　岩田　誠　TEL&amp;FAX0982-23-3892</t>
  </si>
  <si>
    <t xml:space="preserve">                                      MAIL:santa@santahouse.jp</t>
  </si>
  <si>
    <t>染矢　和仁</t>
  </si>
  <si>
    <t>延岡ロイヤルJr.</t>
  </si>
  <si>
    <r>
      <t>１セットマッチ（６－６後１２ポイントタイブレーク）デュースあり　準決勝・決勝は、</t>
    </r>
    <r>
      <rPr>
        <sz val="11"/>
        <color indexed="8"/>
        <rFont val="A-OTF 新ゴ Pro M"/>
        <family val="3"/>
      </rPr>
      <t xml:space="preserve">      </t>
    </r>
  </si>
  <si>
    <r>
      <t>リーグでの順位は①勝率②直接対決③ゲーム取得率（取得ゲーム</t>
    </r>
    <r>
      <rPr>
        <sz val="11"/>
        <color indexed="8"/>
        <rFont val="ＭＳ Ｐゴシック"/>
        <family val="3"/>
      </rPr>
      <t>÷</t>
    </r>
    <r>
      <rPr>
        <sz val="11"/>
        <color indexed="8"/>
        <rFont val="A-OTF 新ゴ Pro M"/>
        <family val="3"/>
      </rPr>
      <t>総ゲーム）の順に決定</t>
    </r>
  </si>
  <si>
    <r>
      <t>平成</t>
    </r>
    <r>
      <rPr>
        <b/>
        <sz val="18"/>
        <color indexed="8"/>
        <rFont val="HG丸ｺﾞｼｯｸM-PRO"/>
        <family val="3"/>
      </rPr>
      <t>22</t>
    </r>
    <r>
      <rPr>
        <b/>
        <sz val="18"/>
        <rFont val="ヒラギノ角ゴ ProN W3"/>
        <family val="3"/>
      </rPr>
      <t>年度　宮崎県ジュニアテニストーナメント</t>
    </r>
  </si>
  <si>
    <t>小学生の部　仮ドロー</t>
  </si>
  <si>
    <t>平成22年4月24日（土）・25日（日）</t>
  </si>
  <si>
    <t>生目の杜6/26（土）27（日）木花7/11（日）に出場できます。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</si>
</sst>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name val="ヒラギノ角ゴ ProN W3"/>
      <family val="3"/>
    </font>
    <font>
      <sz val="10"/>
      <name val="Arial"/>
      <family val="2"/>
    </font>
    <font>
      <sz val="11"/>
      <name val="ＭＳ Ｐゴシック"/>
      <family val="0"/>
    </font>
    <font>
      <sz val="12"/>
      <name val="HG丸ｺﾞｼｯｸM-PRO"/>
      <family val="3"/>
    </font>
    <font>
      <sz val="9"/>
      <name val="A-OTF 新ゴ Pro M"/>
      <family val="3"/>
    </font>
    <font>
      <sz val="8"/>
      <name val="A-OTF 新ゴ Pro M"/>
      <family val="3"/>
    </font>
    <font>
      <sz val="11"/>
      <name val="ヒラギノ角ゴ ProN W3"/>
      <family val="3"/>
    </font>
    <font>
      <sz val="10"/>
      <name val="ＭＳ Ｐゴシック"/>
      <family val="3"/>
    </font>
    <font>
      <sz val="10"/>
      <name val="A-OTF 新ゴ Pro M"/>
      <family val="3"/>
    </font>
    <font>
      <sz val="9"/>
      <name val="ヒラギノ角ゴ ProN W3"/>
      <family val="3"/>
    </font>
    <font>
      <sz val="12"/>
      <name val="ＭＳ Ｐゴシック"/>
      <family val="3"/>
    </font>
    <font>
      <sz val="8"/>
      <color indexed="9"/>
      <name val="A-OTF 新ゴ Pro M"/>
      <family val="3"/>
    </font>
    <font>
      <sz val="8"/>
      <color indexed="9"/>
      <name val="ＭＳ Ｐゴシック"/>
      <family val="3"/>
    </font>
    <font>
      <sz val="12"/>
      <name val="ヒラギノ角ゴ ProN W3"/>
      <family val="3"/>
    </font>
    <font>
      <sz val="12"/>
      <color indexed="48"/>
      <name val="ヒラギノ角ゴ ProN W3"/>
      <family val="3"/>
    </font>
    <font>
      <sz val="10"/>
      <name val="ヒラギノ角ゴ ProN W6"/>
      <family val="3"/>
    </font>
    <font>
      <sz val="10"/>
      <color indexed="48"/>
      <name val="ヒラギノ角ゴ ProN W3"/>
      <family val="3"/>
    </font>
    <font>
      <sz val="9"/>
      <name val="ＭＳ Ｐゴシック"/>
      <family val="3"/>
    </font>
    <font>
      <sz val="10"/>
      <color indexed="8"/>
      <name val="A-OTF 新ゴ Pro M"/>
      <family val="3"/>
    </font>
    <font>
      <sz val="10"/>
      <color indexed="12"/>
      <name val="ヒラギノ角ゴ ProN W3"/>
      <family val="3"/>
    </font>
    <font>
      <sz val="8"/>
      <name val="ヒラギノ角ゴ ProN W3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sz val="6"/>
      <name val="ＭＳ Ｐゴシック"/>
      <family val="3"/>
    </font>
    <font>
      <u val="single"/>
      <sz val="10"/>
      <color indexed="12"/>
      <name val="ヒラギノ角ゴ ProN W3"/>
      <family val="3"/>
    </font>
    <font>
      <u val="single"/>
      <sz val="10"/>
      <color indexed="61"/>
      <name val="ヒラギノ角ゴ ProN W3"/>
      <family val="3"/>
    </font>
    <font>
      <sz val="11"/>
      <name val="ＭＳ 明朝"/>
      <family val="1"/>
    </font>
    <font>
      <b/>
      <sz val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sz val="13"/>
      <name val="A-OTF 新ゴ Pro M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A-OTF 新ゴ Pro M"/>
      <family val="3"/>
    </font>
    <font>
      <sz val="12"/>
      <name val="A-OTF 新ゴ Pro M"/>
      <family val="3"/>
    </font>
    <font>
      <b/>
      <sz val="11"/>
      <name val="ヒラギノ角ゴ ProN W3"/>
      <family val="3"/>
    </font>
    <font>
      <sz val="11"/>
      <color indexed="8"/>
      <name val="A-OTF 新ゴ Pro M"/>
      <family val="3"/>
    </font>
    <font>
      <sz val="11"/>
      <color indexed="10"/>
      <name val="A-OTF 新ゴ Pro M"/>
      <family val="3"/>
    </font>
    <font>
      <b/>
      <sz val="18"/>
      <color indexed="8"/>
      <name val="ヒラギノ角ゴ ProN W3"/>
      <family val="3"/>
    </font>
    <font>
      <b/>
      <sz val="18"/>
      <color indexed="8"/>
      <name val="HG丸ｺﾞｼｯｸM-PRO"/>
      <family val="3"/>
    </font>
    <font>
      <b/>
      <sz val="18"/>
      <name val="ヒラギノ角ゴ ProN W3"/>
      <family val="3"/>
    </font>
    <font>
      <b/>
      <sz val="16"/>
      <name val="A-OTF 新ゴ Pro M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43" fillId="15" borderId="1" applyNumberFormat="0" applyAlignment="0" applyProtection="0"/>
    <xf numFmtId="0" fontId="38" fillId="8" borderId="0" applyNumberFormat="0" applyBorder="0" applyAlignment="0" applyProtection="0"/>
    <xf numFmtId="9" fontId="2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42" fillId="0" borderId="3" applyNumberFormat="0" applyFill="0" applyAlignment="0" applyProtection="0"/>
    <xf numFmtId="0" fontId="37" fillId="16" borderId="0" applyNumberFormat="0" applyBorder="0" applyAlignment="0" applyProtection="0"/>
    <xf numFmtId="0" fontId="41" fillId="2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40" fillId="2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36" fillId="17" borderId="0" applyNumberFormat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2" fillId="0" borderId="0" xfId="61">
      <alignment/>
      <protection/>
    </xf>
    <xf numFmtId="0" fontId="9" fillId="0" borderId="0" xfId="0" applyFont="1" applyAlignment="1">
      <alignment/>
    </xf>
    <xf numFmtId="0" fontId="10" fillId="0" borderId="0" xfId="61" applyFont="1" applyAlignment="1">
      <alignment horizontal="left" vertical="center"/>
      <protection/>
    </xf>
    <xf numFmtId="0" fontId="2" fillId="0" borderId="0" xfId="61" applyAlignment="1">
      <alignment/>
      <protection/>
    </xf>
    <xf numFmtId="0" fontId="7" fillId="0" borderId="0" xfId="61" applyFont="1" applyAlignment="1">
      <alignment/>
      <protection/>
    </xf>
    <xf numFmtId="0" fontId="2" fillId="18" borderId="0" xfId="61" applyFill="1" applyAlignment="1">
      <alignment/>
      <protection/>
    </xf>
    <xf numFmtId="0" fontId="11" fillId="18" borderId="0" xfId="61" applyFont="1" applyFill="1" applyAlignment="1">
      <alignment horizontal="center" vertical="center"/>
      <protection/>
    </xf>
    <xf numFmtId="0" fontId="12" fillId="18" borderId="0" xfId="61" applyFont="1" applyFill="1" applyAlignment="1">
      <alignment horizontal="center" vertical="center"/>
      <protection/>
    </xf>
    <xf numFmtId="0" fontId="13" fillId="0" borderId="0" xfId="64" applyFont="1" applyBorder="1">
      <alignment/>
      <protection/>
    </xf>
    <xf numFmtId="0" fontId="14" fillId="0" borderId="0" xfId="64" applyFont="1" applyBorder="1">
      <alignment/>
      <protection/>
    </xf>
    <xf numFmtId="0" fontId="13" fillId="0" borderId="0" xfId="64" applyFont="1">
      <alignment/>
      <protection/>
    </xf>
    <xf numFmtId="0" fontId="15" fillId="0" borderId="0" xfId="64" applyFont="1">
      <alignment/>
      <protection/>
    </xf>
    <xf numFmtId="0" fontId="10" fillId="0" borderId="0" xfId="61" applyFont="1">
      <alignment/>
      <protection/>
    </xf>
    <xf numFmtId="0" fontId="4" fillId="0" borderId="0" xfId="64" applyFont="1" applyBorder="1" applyAlignment="1">
      <alignment horizontal="center" vertical="center"/>
      <protection/>
    </xf>
    <xf numFmtId="0" fontId="6" fillId="0" borderId="0" xfId="64" applyFont="1" applyBorder="1">
      <alignment/>
      <protection/>
    </xf>
    <xf numFmtId="0" fontId="13" fillId="0" borderId="10" xfId="64" applyFont="1" applyBorder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7" fillId="0" borderId="0" xfId="61" applyFont="1" applyBorder="1" applyAlignment="1">
      <alignment horizontal="center" vertical="center"/>
      <protection/>
    </xf>
    <xf numFmtId="0" fontId="16" fillId="0" borderId="0" xfId="64" applyFont="1" applyBorder="1">
      <alignment/>
      <protection/>
    </xf>
    <xf numFmtId="0" fontId="4" fillId="0" borderId="0" xfId="0" applyFont="1" applyBorder="1" applyAlignment="1">
      <alignment horizontal="center" vertical="center"/>
    </xf>
    <xf numFmtId="0" fontId="18" fillId="0" borderId="0" xfId="64" applyFont="1" applyBorder="1" applyAlignment="1">
      <alignment horizontal="right" vertical="center"/>
      <protection/>
    </xf>
    <xf numFmtId="0" fontId="20" fillId="0" borderId="0" xfId="0" applyFont="1" applyAlignment="1">
      <alignment/>
    </xf>
    <xf numFmtId="0" fontId="6" fillId="0" borderId="0" xfId="64" applyFont="1" applyBorder="1" applyAlignment="1">
      <alignment/>
      <protection/>
    </xf>
    <xf numFmtId="0" fontId="10" fillId="0" borderId="0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6" fillId="0" borderId="0" xfId="64" applyFont="1" applyBorder="1" applyAlignment="1">
      <alignment horizontal="center"/>
      <protection/>
    </xf>
    <xf numFmtId="0" fontId="19" fillId="0" borderId="0" xfId="64" applyFont="1" applyBorder="1" applyAlignment="1">
      <alignment horizontal="left"/>
      <protection/>
    </xf>
    <xf numFmtId="0" fontId="19" fillId="0" borderId="0" xfId="64" applyFont="1" applyBorder="1">
      <alignment/>
      <protection/>
    </xf>
    <xf numFmtId="0" fontId="5" fillId="0" borderId="0" xfId="63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0" xfId="61" applyFont="1" applyBorder="1" applyAlignment="1">
      <alignment vertical="center"/>
      <protection/>
    </xf>
    <xf numFmtId="0" fontId="13" fillId="0" borderId="12" xfId="64" applyFont="1" applyBorder="1">
      <alignment/>
      <protection/>
    </xf>
    <xf numFmtId="0" fontId="10" fillId="0" borderId="12" xfId="61" applyFont="1" applyBorder="1" applyAlignment="1">
      <alignment horizontal="right" vertical="center"/>
      <protection/>
    </xf>
    <xf numFmtId="0" fontId="19" fillId="0" borderId="12" xfId="64" applyFont="1" applyBorder="1" applyAlignment="1">
      <alignment horizontal="left"/>
      <protection/>
    </xf>
    <xf numFmtId="0" fontId="4" fillId="0" borderId="13" xfId="65" applyFont="1" applyBorder="1" applyAlignment="1">
      <alignment horizontal="center" vertical="center" shrinkToFit="1"/>
      <protection/>
    </xf>
    <xf numFmtId="0" fontId="5" fillId="0" borderId="14" xfId="65" applyFont="1" applyBorder="1" applyAlignment="1">
      <alignment horizontal="center" vertical="center" shrinkToFit="1"/>
      <protection/>
    </xf>
    <xf numFmtId="0" fontId="4" fillId="0" borderId="15" xfId="0" applyFont="1" applyFill="1" applyBorder="1" applyAlignment="1">
      <alignment horizontal="center" vertical="center" shrinkToFit="1"/>
    </xf>
    <xf numFmtId="0" fontId="5" fillId="0" borderId="16" xfId="65" applyFont="1" applyFill="1" applyBorder="1" applyAlignment="1">
      <alignment horizontal="center" vertical="center" shrinkToFit="1"/>
      <protection/>
    </xf>
    <xf numFmtId="0" fontId="4" fillId="0" borderId="15" xfId="65" applyFont="1" applyFill="1" applyBorder="1" applyAlignment="1">
      <alignment horizontal="center" vertical="center" shrinkToFit="1"/>
      <protection/>
    </xf>
    <xf numFmtId="0" fontId="4" fillId="0" borderId="15" xfId="65" applyFont="1" applyFill="1" applyBorder="1" applyAlignment="1">
      <alignment horizontal="center" vertical="center" shrinkToFit="1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 shrinkToFit="1"/>
      <protection/>
    </xf>
    <xf numFmtId="0" fontId="4" fillId="0" borderId="17" xfId="65" applyFont="1" applyFill="1" applyBorder="1" applyAlignment="1">
      <alignment horizontal="center" vertical="center"/>
      <protection/>
    </xf>
    <xf numFmtId="0" fontId="5" fillId="0" borderId="18" xfId="65" applyFont="1" applyBorder="1" applyAlignment="1">
      <alignment horizontal="center" vertical="center"/>
      <protection/>
    </xf>
    <xf numFmtId="0" fontId="5" fillId="0" borderId="19" xfId="65" applyFont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center" vertical="center" shrinkToFit="1"/>
      <protection/>
    </xf>
    <xf numFmtId="0" fontId="4" fillId="0" borderId="17" xfId="65" applyFont="1" applyFill="1" applyBorder="1" applyAlignment="1">
      <alignment horizontal="center" vertical="center" shrinkToFit="1"/>
      <protection/>
    </xf>
    <xf numFmtId="0" fontId="4" fillId="0" borderId="17" xfId="65" applyFont="1" applyFill="1" applyBorder="1" applyAlignment="1">
      <alignment horizontal="center" vertical="center" shrinkToFit="1"/>
      <protection/>
    </xf>
    <xf numFmtId="0" fontId="5" fillId="0" borderId="18" xfId="65" applyFont="1" applyFill="1" applyBorder="1" applyAlignment="1">
      <alignment horizontal="center" vertical="center"/>
      <protection/>
    </xf>
    <xf numFmtId="0" fontId="4" fillId="0" borderId="17" xfId="65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/>
    </xf>
    <xf numFmtId="0" fontId="4" fillId="0" borderId="17" xfId="65" applyFont="1" applyFill="1" applyBorder="1" applyAlignment="1">
      <alignment horizontal="center" vertical="center"/>
      <protection/>
    </xf>
    <xf numFmtId="0" fontId="8" fillId="0" borderId="17" xfId="65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/>
    </xf>
    <xf numFmtId="0" fontId="19" fillId="0" borderId="21" xfId="64" applyFont="1" applyBorder="1" applyAlignment="1">
      <alignment horizontal="left"/>
      <protection/>
    </xf>
    <xf numFmtId="0" fontId="2" fillId="0" borderId="22" xfId="0" applyFont="1" applyFill="1" applyBorder="1" applyAlignment="1">
      <alignment horizontal="center" vertical="center" shrinkToFit="1"/>
    </xf>
    <xf numFmtId="0" fontId="13" fillId="0" borderId="23" xfId="64" applyFont="1" applyBorder="1">
      <alignment/>
      <protection/>
    </xf>
    <xf numFmtId="0" fontId="16" fillId="0" borderId="24" xfId="64" applyFont="1" applyBorder="1" applyAlignment="1">
      <alignment horizontal="left"/>
      <protection/>
    </xf>
    <xf numFmtId="0" fontId="18" fillId="0" borderId="14" xfId="64" applyFont="1" applyBorder="1" applyAlignment="1">
      <alignment horizontal="right" vertical="center"/>
      <protection/>
    </xf>
    <xf numFmtId="0" fontId="19" fillId="0" borderId="24" xfId="64" applyFont="1" applyBorder="1" applyAlignment="1">
      <alignment horizontal="left"/>
      <protection/>
    </xf>
    <xf numFmtId="0" fontId="4" fillId="0" borderId="25" xfId="64" applyFont="1" applyBorder="1" applyAlignment="1">
      <alignment horizontal="right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3" fillId="0" borderId="24" xfId="64" applyFont="1" applyBorder="1">
      <alignment/>
      <protection/>
    </xf>
    <xf numFmtId="0" fontId="0" fillId="0" borderId="24" xfId="0" applyBorder="1" applyAlignment="1">
      <alignment/>
    </xf>
    <xf numFmtId="0" fontId="10" fillId="0" borderId="25" xfId="61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13" fillId="0" borderId="26" xfId="64" applyFont="1" applyBorder="1">
      <alignment/>
      <protection/>
    </xf>
    <xf numFmtId="0" fontId="19" fillId="0" borderId="26" xfId="64" applyFont="1" applyBorder="1" applyAlignment="1">
      <alignment horizontal="left"/>
      <protection/>
    </xf>
    <xf numFmtId="0" fontId="13" fillId="0" borderId="25" xfId="64" applyFont="1" applyBorder="1">
      <alignment/>
      <protection/>
    </xf>
    <xf numFmtId="0" fontId="19" fillId="0" borderId="23" xfId="64" applyFont="1" applyBorder="1" applyAlignment="1">
      <alignment horizontal="left"/>
      <protection/>
    </xf>
    <xf numFmtId="0" fontId="4" fillId="0" borderId="24" xfId="64" applyFont="1" applyBorder="1" applyAlignment="1">
      <alignment horizontal="right" vertical="center"/>
      <protection/>
    </xf>
    <xf numFmtId="0" fontId="10" fillId="0" borderId="27" xfId="61" applyFont="1" applyBorder="1" applyAlignment="1">
      <alignment horizontal="right" vertical="center"/>
      <protection/>
    </xf>
    <xf numFmtId="0" fontId="8" fillId="0" borderId="26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13" xfId="64" applyFont="1" applyBorder="1">
      <alignment/>
      <protection/>
    </xf>
    <xf numFmtId="0" fontId="13" fillId="0" borderId="14" xfId="64" applyFont="1" applyBorder="1">
      <alignment/>
      <protection/>
    </xf>
    <xf numFmtId="0" fontId="13" fillId="0" borderId="29" xfId="64" applyFont="1" applyBorder="1">
      <alignment/>
      <protection/>
    </xf>
    <xf numFmtId="0" fontId="14" fillId="0" borderId="0" xfId="64" applyFont="1" applyBorder="1" applyAlignment="1">
      <alignment horizontal="right"/>
      <protection/>
    </xf>
    <xf numFmtId="0" fontId="16" fillId="0" borderId="24" xfId="64" applyFont="1" applyBorder="1">
      <alignment/>
      <protection/>
    </xf>
    <xf numFmtId="0" fontId="6" fillId="0" borderId="24" xfId="64" applyFont="1" applyBorder="1" applyAlignment="1">
      <alignment/>
      <protection/>
    </xf>
    <xf numFmtId="0" fontId="4" fillId="0" borderId="24" xfId="64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19" fillId="0" borderId="24" xfId="64" applyFont="1" applyBorder="1">
      <alignment/>
      <protection/>
    </xf>
    <xf numFmtId="0" fontId="19" fillId="0" borderId="14" xfId="64" applyFont="1" applyBorder="1">
      <alignment/>
      <protection/>
    </xf>
    <xf numFmtId="0" fontId="6" fillId="0" borderId="24" xfId="64" applyFont="1" applyBorder="1" applyAlignment="1">
      <alignment horizontal="center"/>
      <protection/>
    </xf>
    <xf numFmtId="0" fontId="0" fillId="0" borderId="30" xfId="0" applyBorder="1" applyAlignment="1">
      <alignment/>
    </xf>
    <xf numFmtId="0" fontId="6" fillId="0" borderId="24" xfId="64" applyFont="1" applyBorder="1">
      <alignment/>
      <protection/>
    </xf>
    <xf numFmtId="0" fontId="4" fillId="0" borderId="0" xfId="64" applyFont="1" applyBorder="1" applyAlignment="1">
      <alignment vertical="center"/>
      <protection/>
    </xf>
    <xf numFmtId="0" fontId="0" fillId="0" borderId="0" xfId="64" applyFont="1" applyBorder="1" applyAlignment="1">
      <alignment horizontal="center"/>
      <protection/>
    </xf>
    <xf numFmtId="0" fontId="19" fillId="0" borderId="25" xfId="64" applyFont="1" applyBorder="1">
      <alignment/>
      <protection/>
    </xf>
    <xf numFmtId="0" fontId="9" fillId="0" borderId="24" xfId="0" applyFont="1" applyBorder="1" applyAlignment="1">
      <alignment horizontal="center" vertical="center"/>
    </xf>
    <xf numFmtId="0" fontId="0" fillId="0" borderId="24" xfId="64" applyFont="1" applyBorder="1" applyAlignment="1">
      <alignment horizontal="center"/>
      <protection/>
    </xf>
    <xf numFmtId="0" fontId="13" fillId="0" borderId="31" xfId="64" applyFont="1" applyBorder="1">
      <alignment/>
      <protection/>
    </xf>
    <xf numFmtId="0" fontId="19" fillId="0" borderId="28" xfId="64" applyFont="1" applyBorder="1">
      <alignment/>
      <protection/>
    </xf>
    <xf numFmtId="0" fontId="13" fillId="0" borderId="28" xfId="64" applyFont="1" applyBorder="1">
      <alignment/>
      <protection/>
    </xf>
    <xf numFmtId="0" fontId="0" fillId="0" borderId="26" xfId="0" applyBorder="1" applyAlignment="1">
      <alignment/>
    </xf>
    <xf numFmtId="0" fontId="4" fillId="0" borderId="23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4" fillId="0" borderId="32" xfId="65" applyFont="1" applyFill="1" applyBorder="1" applyAlignment="1">
      <alignment horizontal="center" vertical="center" shrinkToFit="1"/>
      <protection/>
    </xf>
    <xf numFmtId="0" fontId="5" fillId="0" borderId="33" xfId="65" applyFont="1" applyFill="1" applyBorder="1" applyAlignment="1">
      <alignment horizontal="center" vertical="center" shrinkToFit="1"/>
      <protection/>
    </xf>
    <xf numFmtId="0" fontId="4" fillId="0" borderId="19" xfId="65" applyFont="1" applyFill="1" applyBorder="1" applyAlignment="1">
      <alignment horizontal="center" vertical="center" shrinkToFit="1"/>
      <protection/>
    </xf>
    <xf numFmtId="0" fontId="5" fillId="0" borderId="34" xfId="65" applyFont="1" applyBorder="1" applyAlignment="1">
      <alignment horizontal="center" vertical="center"/>
      <protection/>
    </xf>
    <xf numFmtId="0" fontId="4" fillId="0" borderId="19" xfId="65" applyFont="1" applyFill="1" applyBorder="1" applyAlignment="1">
      <alignment horizontal="center" vertical="center"/>
      <protection/>
    </xf>
    <xf numFmtId="0" fontId="10" fillId="0" borderId="29" xfId="61" applyFont="1" applyBorder="1" applyAlignment="1">
      <alignment horizontal="right" vertical="center"/>
      <protection/>
    </xf>
    <xf numFmtId="0" fontId="5" fillId="0" borderId="19" xfId="65" applyFont="1" applyFill="1" applyBorder="1" applyAlignment="1">
      <alignment horizontal="center" vertical="center" shrinkToFit="1"/>
      <protection/>
    </xf>
    <xf numFmtId="0" fontId="4" fillId="0" borderId="20" xfId="65" applyFont="1" applyBorder="1" applyAlignment="1">
      <alignment horizontal="center" vertical="center"/>
      <protection/>
    </xf>
    <xf numFmtId="0" fontId="5" fillId="0" borderId="21" xfId="65" applyFont="1" applyBorder="1" applyAlignment="1">
      <alignment horizontal="center" vertical="center"/>
      <protection/>
    </xf>
    <xf numFmtId="0" fontId="4" fillId="0" borderId="35" xfId="65" applyFont="1" applyFill="1" applyBorder="1" applyAlignment="1">
      <alignment horizontal="center" vertical="center"/>
      <protection/>
    </xf>
    <xf numFmtId="0" fontId="5" fillId="0" borderId="34" xfId="65" applyFont="1" applyBorder="1" applyAlignment="1">
      <alignment horizontal="center" vertical="center"/>
      <protection/>
    </xf>
    <xf numFmtId="0" fontId="5" fillId="0" borderId="34" xfId="0" applyFont="1" applyBorder="1" applyAlignment="1">
      <alignment horizontal="center" vertical="center"/>
    </xf>
    <xf numFmtId="0" fontId="19" fillId="0" borderId="31" xfId="64" applyFont="1" applyBorder="1">
      <alignment/>
      <protection/>
    </xf>
    <xf numFmtId="0" fontId="8" fillId="0" borderId="0" xfId="6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center"/>
    </xf>
    <xf numFmtId="0" fontId="6" fillId="0" borderId="0" xfId="0" applyFont="1" applyAlignment="1">
      <alignment horizontal="justify"/>
    </xf>
    <xf numFmtId="0" fontId="20" fillId="0" borderId="0" xfId="0" applyFont="1" applyBorder="1" applyAlignment="1">
      <alignment/>
    </xf>
    <xf numFmtId="0" fontId="4" fillId="0" borderId="15" xfId="65" applyFont="1" applyBorder="1" applyAlignment="1">
      <alignment horizontal="center" vertical="center" shrinkToFit="1"/>
      <protection/>
    </xf>
    <xf numFmtId="0" fontId="5" fillId="0" borderId="16" xfId="65" applyFont="1" applyBorder="1" applyAlignment="1">
      <alignment horizontal="center" vertical="center" shrinkToFit="1"/>
      <protection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9" xfId="65" applyFont="1" applyFill="1" applyBorder="1" applyAlignment="1">
      <alignment horizontal="center" vertical="center" shrinkToFit="1"/>
      <protection/>
    </xf>
    <xf numFmtId="0" fontId="5" fillId="0" borderId="18" xfId="65" applyFont="1" applyFill="1" applyBorder="1" applyAlignment="1">
      <alignment horizontal="center" vertical="center" shrinkToFit="1"/>
      <protection/>
    </xf>
    <xf numFmtId="0" fontId="5" fillId="0" borderId="19" xfId="65" applyFont="1" applyFill="1" applyBorder="1" applyAlignment="1">
      <alignment horizontal="center"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5" fillId="0" borderId="18" xfId="65" applyFont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3" fillId="0" borderId="27" xfId="64" applyFont="1" applyBorder="1">
      <alignment/>
      <protection/>
    </xf>
    <xf numFmtId="0" fontId="18" fillId="0" borderId="30" xfId="64" applyFont="1" applyBorder="1" applyAlignment="1">
      <alignment horizontal="right" vertical="center"/>
      <protection/>
    </xf>
    <xf numFmtId="0" fontId="19" fillId="0" borderId="25" xfId="64" applyFont="1" applyBorder="1" applyAlignment="1">
      <alignment horizontal="left"/>
      <protection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3" fillId="0" borderId="37" xfId="64" applyFont="1" applyBorder="1">
      <alignment/>
      <protection/>
    </xf>
    <xf numFmtId="0" fontId="13" fillId="0" borderId="36" xfId="64" applyFont="1" applyBorder="1">
      <alignment/>
      <protection/>
    </xf>
    <xf numFmtId="0" fontId="16" fillId="0" borderId="31" xfId="64" applyFont="1" applyBorder="1">
      <alignment/>
      <protection/>
    </xf>
    <xf numFmtId="0" fontId="9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3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" fillId="0" borderId="18" xfId="65" applyFont="1" applyBorder="1" applyAlignment="1">
      <alignment horizontal="center" vertical="center"/>
      <protection/>
    </xf>
    <xf numFmtId="0" fontId="2" fillId="0" borderId="17" xfId="65" applyFont="1" applyBorder="1" applyAlignment="1">
      <alignment horizontal="center"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7" xfId="65" applyFont="1" applyBorder="1" applyAlignment="1">
      <alignment horizontal="center" vertical="center"/>
      <protection/>
    </xf>
    <xf numFmtId="0" fontId="17" fillId="0" borderId="40" xfId="65" applyFont="1" applyBorder="1" applyAlignment="1">
      <alignment horizontal="center" vertical="center"/>
      <protection/>
    </xf>
    <xf numFmtId="0" fontId="17" fillId="0" borderId="40" xfId="65" applyFont="1" applyBorder="1" applyAlignment="1">
      <alignment horizontal="center"/>
      <protection/>
    </xf>
    <xf numFmtId="0" fontId="17" fillId="0" borderId="17" xfId="65" applyFont="1" applyBorder="1" applyAlignment="1">
      <alignment horizontal="center"/>
      <protection/>
    </xf>
    <xf numFmtId="0" fontId="17" fillId="0" borderId="41" xfId="65" applyFont="1" applyBorder="1" applyAlignment="1">
      <alignment horizontal="center"/>
      <protection/>
    </xf>
    <xf numFmtId="0" fontId="17" fillId="0" borderId="25" xfId="65" applyFont="1" applyBorder="1" applyAlignment="1">
      <alignment horizontal="center" vertical="center"/>
      <protection/>
    </xf>
    <xf numFmtId="0" fontId="2" fillId="0" borderId="14" xfId="65" applyFont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7" fillId="0" borderId="17" xfId="65" applyFont="1" applyBorder="1" applyAlignment="1">
      <alignment horizontal="center" vertical="center"/>
      <protection/>
    </xf>
    <xf numFmtId="0" fontId="7" fillId="0" borderId="18" xfId="65" applyFont="1" applyBorder="1" applyAlignment="1">
      <alignment horizontal="center" vertical="center"/>
      <protection/>
    </xf>
    <xf numFmtId="0" fontId="17" fillId="0" borderId="18" xfId="65" applyFont="1" applyBorder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48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0" fontId="51" fillId="0" borderId="0" xfId="0" applyFont="1" applyAlignment="1">
      <alignment horizontal="justify" vertical="center"/>
    </xf>
    <xf numFmtId="0" fontId="51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Alignment="1">
      <alignment horizontal="left" vertical="top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48" fillId="0" borderId="0" xfId="62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51" fillId="0" borderId="0" xfId="0" applyFont="1" applyBorder="1" applyAlignment="1">
      <alignment horizontal="justify" vertical="top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56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justify" vertical="top"/>
    </xf>
    <xf numFmtId="0" fontId="48" fillId="0" borderId="0" xfId="62" applyFont="1" applyBorder="1" applyAlignment="1">
      <alignment horizontal="left" vertical="center" wrapText="1"/>
      <protection/>
    </xf>
    <xf numFmtId="0" fontId="48" fillId="19" borderId="42" xfId="0" applyFont="1" applyFill="1" applyBorder="1" applyAlignment="1">
      <alignment horizontal="justify" vertical="center"/>
    </xf>
    <xf numFmtId="0" fontId="48" fillId="19" borderId="43" xfId="0" applyFont="1" applyFill="1" applyBorder="1" applyAlignment="1">
      <alignment horizontal="justify" vertic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0" xfId="62" applyFont="1" applyBorder="1" applyAlignment="1">
      <alignment horizontal="left" vertical="center"/>
      <protection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62" applyFont="1" applyBorder="1" applyAlignment="1">
      <alignment horizontal="left"/>
      <protection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5" fillId="0" borderId="11" xfId="63" applyFont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 vertical="center" shrinkToFit="1"/>
      <protection/>
    </xf>
    <xf numFmtId="0" fontId="4" fillId="0" borderId="18" xfId="65" applyFont="1" applyFill="1" applyBorder="1" applyAlignment="1">
      <alignment horizontal="center" vertical="center" shrinkToFit="1"/>
      <protection/>
    </xf>
    <xf numFmtId="0" fontId="5" fillId="0" borderId="44" xfId="63" applyFont="1" applyBorder="1" applyAlignment="1">
      <alignment horizontal="center" vertical="center"/>
      <protection/>
    </xf>
    <xf numFmtId="0" fontId="5" fillId="0" borderId="45" xfId="63" applyFont="1" applyBorder="1" applyAlignment="1">
      <alignment horizontal="center" vertical="center"/>
      <protection/>
    </xf>
    <xf numFmtId="0" fontId="5" fillId="0" borderId="46" xfId="63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47" xfId="63" applyFont="1" applyBorder="1" applyAlignment="1">
      <alignment horizontal="center" vertical="center"/>
      <protection/>
    </xf>
    <xf numFmtId="0" fontId="5" fillId="0" borderId="48" xfId="63" applyFont="1" applyBorder="1" applyAlignment="1">
      <alignment horizontal="center" vertical="center"/>
      <protection/>
    </xf>
    <xf numFmtId="0" fontId="8" fillId="0" borderId="49" xfId="0" applyFont="1" applyBorder="1" applyAlignment="1">
      <alignment horizontal="center" vertical="center"/>
    </xf>
    <xf numFmtId="0" fontId="5" fillId="0" borderId="50" xfId="63" applyFont="1" applyBorder="1" applyAlignment="1">
      <alignment horizontal="center" vertical="center"/>
      <protection/>
    </xf>
    <xf numFmtId="0" fontId="5" fillId="0" borderId="51" xfId="63" applyFont="1" applyBorder="1" applyAlignment="1">
      <alignment horizontal="center" vertical="center"/>
      <protection/>
    </xf>
    <xf numFmtId="0" fontId="5" fillId="0" borderId="52" xfId="63" applyFont="1" applyBorder="1" applyAlignment="1">
      <alignment horizontal="center" vertical="center"/>
      <protection/>
    </xf>
    <xf numFmtId="0" fontId="5" fillId="0" borderId="35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8" fillId="0" borderId="17" xfId="65" applyFont="1" applyFill="1" applyBorder="1" applyAlignment="1">
      <alignment horizontal="center" vertical="center" shrinkToFit="1"/>
      <protection/>
    </xf>
    <xf numFmtId="0" fontId="8" fillId="0" borderId="18" xfId="65" applyFont="1" applyFill="1" applyBorder="1" applyAlignment="1">
      <alignment horizontal="center" vertical="center" shrinkToFit="1"/>
      <protection/>
    </xf>
    <xf numFmtId="0" fontId="5" fillId="0" borderId="53" xfId="63" applyFont="1" applyBorder="1" applyAlignment="1">
      <alignment horizontal="center" vertical="center"/>
      <protection/>
    </xf>
    <xf numFmtId="0" fontId="5" fillId="0" borderId="54" xfId="63" applyFont="1" applyBorder="1" applyAlignment="1">
      <alignment horizontal="center" vertical="center"/>
      <protection/>
    </xf>
    <xf numFmtId="0" fontId="5" fillId="0" borderId="55" xfId="63" applyFont="1" applyBorder="1" applyAlignment="1">
      <alignment horizontal="center" vertical="center"/>
      <protection/>
    </xf>
    <xf numFmtId="0" fontId="5" fillId="0" borderId="56" xfId="63" applyFont="1" applyBorder="1" applyAlignment="1">
      <alignment horizontal="center" vertical="center"/>
      <protection/>
    </xf>
    <xf numFmtId="0" fontId="5" fillId="0" borderId="57" xfId="63" applyFont="1" applyBorder="1" applyAlignment="1">
      <alignment horizontal="center" vertical="center"/>
      <protection/>
    </xf>
    <xf numFmtId="0" fontId="5" fillId="0" borderId="58" xfId="63" applyFont="1" applyBorder="1" applyAlignment="1">
      <alignment horizontal="center" vertical="center"/>
      <protection/>
    </xf>
    <xf numFmtId="0" fontId="8" fillId="0" borderId="59" xfId="0" applyFont="1" applyBorder="1" applyAlignment="1">
      <alignment horizontal="center" vertical="center"/>
    </xf>
    <xf numFmtId="0" fontId="8" fillId="0" borderId="0" xfId="65" applyFont="1" applyFill="1" applyBorder="1" applyAlignment="1">
      <alignment horizontal="center" vertical="center" shrinkToFit="1"/>
      <protection/>
    </xf>
    <xf numFmtId="0" fontId="8" fillId="0" borderId="55" xfId="65" applyFont="1" applyFill="1" applyBorder="1" applyAlignment="1">
      <alignment horizontal="center" vertical="center" shrinkToFit="1"/>
      <protection/>
    </xf>
    <xf numFmtId="0" fontId="21" fillId="0" borderId="60" xfId="0" applyFont="1" applyBorder="1" applyAlignment="1">
      <alignment horizontal="left" vertical="center"/>
    </xf>
    <xf numFmtId="2" fontId="0" fillId="0" borderId="11" xfId="42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2" fillId="0" borderId="60" xfId="0" applyFont="1" applyBorder="1" applyAlignment="1">
      <alignment horizontal="left" vertical="center"/>
    </xf>
    <xf numFmtId="0" fontId="22" fillId="0" borderId="62" xfId="0" applyFont="1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21" fillId="0" borderId="44" xfId="0" applyFont="1" applyBorder="1" applyAlignment="1">
      <alignment horizontal="center" vertical="center"/>
    </xf>
    <xf numFmtId="0" fontId="22" fillId="0" borderId="6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right" vertical="center"/>
    </xf>
    <xf numFmtId="0" fontId="22" fillId="0" borderId="60" xfId="0" applyFont="1" applyFill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29" fillId="0" borderId="61" xfId="0" applyFont="1" applyFill="1" applyBorder="1" applyAlignment="1">
      <alignment horizontal="right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48" fillId="0" borderId="0" xfId="0" applyFont="1" applyAlignment="1">
      <alignment vertical="center" shrinkToFit="1"/>
    </xf>
    <xf numFmtId="0" fontId="6" fillId="0" borderId="0" xfId="0" applyFont="1" applyAlignment="1">
      <alignment shrinkToFit="1"/>
    </xf>
    <xf numFmtId="0" fontId="31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.トヨタジュニア" xfId="61"/>
    <cellStyle name="標準_ジュニアリーグ第3戦　2月10日11日　集合時間・仮ドロー" xfId="62"/>
    <cellStyle name="標準_九州・全国大会用ドロー基本" xfId="63"/>
    <cellStyle name="標準_九州JR県予選ドロー" xfId="64"/>
    <cellStyle name="標準_県ジュニアテニストーナメント要項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ta@santahous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BreakPreview" zoomScaleSheetLayoutView="100" zoomScalePageLayoutView="0" workbookViewId="0" topLeftCell="A1">
      <selection activeCell="P4" sqref="P4"/>
    </sheetView>
  </sheetViews>
  <sheetFormatPr defaultColWidth="9.875" defaultRowHeight="12.75"/>
  <cols>
    <col min="1" max="1" width="16.625" style="0" customWidth="1"/>
    <col min="2" max="2" width="4.875" style="0" customWidth="1"/>
    <col min="3" max="4" width="3.375" style="0" customWidth="1"/>
    <col min="5" max="5" width="9.625" style="0" customWidth="1"/>
    <col min="6" max="8" width="3.375" style="0" customWidth="1"/>
    <col min="9" max="9" width="25.125" style="0" customWidth="1"/>
    <col min="10" max="11" width="3.375" style="0" customWidth="1"/>
    <col min="12" max="12" width="8.125" style="0" customWidth="1"/>
    <col min="13" max="13" width="0" style="0" hidden="1" customWidth="1"/>
    <col min="14" max="15" width="3.375" style="0" customWidth="1"/>
    <col min="16" max="16" width="34.625" style="0" customWidth="1"/>
    <col min="17" max="17" width="9.875" style="0" hidden="1" customWidth="1"/>
    <col min="18" max="18" width="8.00390625" style="0" customWidth="1"/>
    <col min="19" max="19" width="11.375" style="0" customWidth="1"/>
    <col min="20" max="31" width="2.125" style="0" customWidth="1"/>
    <col min="32" max="35" width="1.75390625" style="0" customWidth="1"/>
    <col min="36" max="39" width="1.00390625" style="0" customWidth="1"/>
    <col min="40" max="40" width="4.00390625" style="0" customWidth="1"/>
  </cols>
  <sheetData>
    <row r="1" spans="1:16" ht="32.25" customHeight="1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5" s="2" customFormat="1" ht="29.25" customHeight="1">
      <c r="A2" s="220" t="s">
        <v>154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s="2" customFormat="1" ht="18" customHeight="1">
      <c r="A3" s="195"/>
      <c r="C3" s="196"/>
      <c r="E3" s="196"/>
      <c r="G3" s="196"/>
      <c r="I3" s="196"/>
      <c r="K3" s="196"/>
      <c r="M3" s="196"/>
      <c r="O3" s="196"/>
    </row>
    <row r="4" spans="1:17" s="2" customFormat="1" ht="18" customHeight="1">
      <c r="A4" s="216" t="s">
        <v>144</v>
      </c>
      <c r="B4" s="197"/>
      <c r="C4" s="227" t="s">
        <v>145</v>
      </c>
      <c r="D4" s="227"/>
      <c r="E4" s="227"/>
      <c r="F4" s="227"/>
      <c r="G4" s="227"/>
      <c r="H4" s="227"/>
      <c r="I4" s="227"/>
      <c r="J4" s="198"/>
      <c r="K4" s="198"/>
      <c r="L4" s="198"/>
      <c r="M4" s="198"/>
      <c r="N4" s="198"/>
      <c r="O4" s="198"/>
      <c r="P4" s="198"/>
      <c r="Q4" s="198"/>
    </row>
    <row r="5" spans="1:17" s="2" customFormat="1" ht="18" customHeight="1">
      <c r="A5" s="217" t="s">
        <v>146</v>
      </c>
      <c r="B5" s="197"/>
      <c r="C5" s="236" t="s">
        <v>155</v>
      </c>
      <c r="D5" s="236"/>
      <c r="E5" s="236"/>
      <c r="F5" s="236"/>
      <c r="G5" s="236"/>
      <c r="H5" s="236"/>
      <c r="I5" s="236"/>
      <c r="J5" s="236"/>
      <c r="K5" s="236"/>
      <c r="L5" s="198"/>
      <c r="M5" s="198"/>
      <c r="N5" s="198"/>
      <c r="O5" s="198"/>
      <c r="P5" s="198"/>
      <c r="Q5" s="198"/>
    </row>
    <row r="6" spans="1:17" s="2" customFormat="1" ht="18" customHeight="1">
      <c r="A6" s="216" t="s">
        <v>19</v>
      </c>
      <c r="B6" s="197"/>
      <c r="C6" s="235" t="s">
        <v>20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198"/>
      <c r="Q6" s="198"/>
    </row>
    <row r="7" spans="1:17" s="2" customFormat="1" ht="18" customHeight="1">
      <c r="A7" s="216" t="s">
        <v>21</v>
      </c>
      <c r="B7" s="197"/>
      <c r="C7" s="235" t="s">
        <v>22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198"/>
      <c r="Q7" s="198"/>
    </row>
    <row r="8" spans="1:17" s="2" customFormat="1" ht="18" customHeight="1">
      <c r="A8" s="216"/>
      <c r="B8" s="197"/>
      <c r="C8" s="237" t="s">
        <v>59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198"/>
    </row>
    <row r="9" spans="1:17" s="2" customFormat="1" ht="18" customHeight="1">
      <c r="A9" s="216"/>
      <c r="B9" s="197"/>
      <c r="C9" s="237" t="s">
        <v>58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198"/>
    </row>
    <row r="10" spans="1:17" s="2" customFormat="1" ht="18" customHeight="1">
      <c r="A10" s="216" t="s">
        <v>23</v>
      </c>
      <c r="B10" s="197"/>
      <c r="C10" s="238" t="s">
        <v>24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198"/>
      <c r="Q10" s="198"/>
    </row>
    <row r="11" spans="1:17" s="2" customFormat="1" ht="18" customHeight="1">
      <c r="A11" s="197"/>
      <c r="B11" s="199"/>
      <c r="C11" s="239" t="s">
        <v>25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00"/>
    </row>
    <row r="12" spans="1:19" s="2" customFormat="1" ht="18" customHeight="1">
      <c r="A12" s="197"/>
      <c r="B12" s="197"/>
      <c r="C12" s="240" t="s">
        <v>156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01"/>
      <c r="S12" s="201"/>
    </row>
    <row r="13" spans="1:19" s="2" customFormat="1" ht="18" customHeight="1">
      <c r="A13" s="197"/>
      <c r="B13" s="197"/>
      <c r="C13" s="201"/>
      <c r="D13" s="201"/>
      <c r="E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</row>
    <row r="14" spans="1:18" s="2" customFormat="1" ht="18" customHeight="1">
      <c r="A14" s="202" t="s">
        <v>26</v>
      </c>
      <c r="B14" s="197"/>
      <c r="C14" s="234" t="s">
        <v>151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</row>
    <row r="15" spans="1:18" s="2" customFormat="1" ht="18" customHeight="1">
      <c r="A15" s="202"/>
      <c r="B15" s="197"/>
      <c r="C15" s="234" t="s">
        <v>11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03"/>
      <c r="R15" s="203"/>
    </row>
    <row r="16" spans="1:18" s="2" customFormat="1" ht="18" customHeight="1">
      <c r="A16" s="202"/>
      <c r="B16" s="197"/>
      <c r="C16" s="234" t="s">
        <v>12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41"/>
      <c r="R16" s="203"/>
    </row>
    <row r="17" spans="1:18" s="2" customFormat="1" ht="18" customHeight="1">
      <c r="A17" s="202"/>
      <c r="B17" s="197"/>
      <c r="C17" s="234" t="s">
        <v>13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03"/>
      <c r="R17" s="203"/>
    </row>
    <row r="18" spans="1:18" s="2" customFormat="1" ht="18" customHeight="1">
      <c r="A18" s="202"/>
      <c r="B18" s="197"/>
      <c r="C18" s="234" t="s">
        <v>14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03"/>
      <c r="R18" s="203"/>
    </row>
    <row r="19" spans="1:18" s="2" customFormat="1" ht="18" customHeight="1">
      <c r="A19" s="202"/>
      <c r="B19" s="197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03"/>
      <c r="R19" s="203"/>
    </row>
    <row r="20" spans="1:17" s="2" customFormat="1" ht="18" customHeight="1">
      <c r="A20" s="204"/>
      <c r="B20" s="197"/>
      <c r="C20" s="235" t="s">
        <v>27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1:17" s="2" customFormat="1" ht="18" customHeight="1">
      <c r="A21" s="204"/>
      <c r="B21" s="197"/>
      <c r="C21" s="236" t="s">
        <v>152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</row>
    <row r="22" spans="1:17" s="2" customFormat="1" ht="18" customHeight="1">
      <c r="A22" s="204"/>
      <c r="B22" s="197"/>
      <c r="C22" s="205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</row>
    <row r="23" spans="1:17" s="2" customFormat="1" ht="18" customHeight="1">
      <c r="A23" s="192" t="s">
        <v>28</v>
      </c>
      <c r="B23" s="197"/>
      <c r="C23" s="230"/>
      <c r="D23" s="230"/>
      <c r="E23" s="230"/>
      <c r="F23" s="232" t="s">
        <v>29</v>
      </c>
      <c r="G23" s="232"/>
      <c r="H23" s="232"/>
      <c r="I23" s="232"/>
      <c r="J23" s="232" t="s">
        <v>30</v>
      </c>
      <c r="K23" s="232"/>
      <c r="L23" s="232"/>
      <c r="M23" s="232"/>
      <c r="N23" s="232"/>
      <c r="O23" s="232"/>
      <c r="P23" s="232"/>
      <c r="Q23" s="206"/>
    </row>
    <row r="24" spans="1:17" s="2" customFormat="1" ht="18" customHeight="1">
      <c r="A24" s="204"/>
      <c r="B24" s="197"/>
      <c r="C24" s="230" t="s">
        <v>31</v>
      </c>
      <c r="D24" s="230"/>
      <c r="E24" s="230"/>
      <c r="F24" s="231" t="s">
        <v>32</v>
      </c>
      <c r="G24" s="231"/>
      <c r="H24" s="231"/>
      <c r="I24" s="231"/>
      <c r="J24" s="232" t="s">
        <v>33</v>
      </c>
      <c r="K24" s="232"/>
      <c r="L24" s="232"/>
      <c r="M24" s="232"/>
      <c r="N24" s="232"/>
      <c r="O24" s="232"/>
      <c r="P24" s="232"/>
      <c r="Q24" s="206"/>
    </row>
    <row r="25" spans="1:17" s="2" customFormat="1" ht="18" customHeight="1">
      <c r="A25" s="204"/>
      <c r="B25" s="197"/>
      <c r="C25" s="230" t="s">
        <v>34</v>
      </c>
      <c r="D25" s="230"/>
      <c r="E25" s="230"/>
      <c r="F25" s="231" t="s">
        <v>35</v>
      </c>
      <c r="G25" s="231"/>
      <c r="H25" s="231"/>
      <c r="I25" s="231"/>
      <c r="J25" s="232" t="s">
        <v>35</v>
      </c>
      <c r="K25" s="232"/>
      <c r="L25" s="232"/>
      <c r="M25" s="232"/>
      <c r="N25" s="232"/>
      <c r="O25" s="232"/>
      <c r="P25" s="232"/>
      <c r="Q25" s="206"/>
    </row>
    <row r="26" spans="1:17" s="2" customFormat="1" ht="18" customHeight="1">
      <c r="A26" s="204"/>
      <c r="B26" s="197"/>
      <c r="C26" s="230" t="s">
        <v>36</v>
      </c>
      <c r="D26" s="230"/>
      <c r="E26" s="230"/>
      <c r="F26" s="231" t="s">
        <v>32</v>
      </c>
      <c r="G26" s="231"/>
      <c r="H26" s="231"/>
      <c r="I26" s="231"/>
      <c r="J26" s="232" t="s">
        <v>37</v>
      </c>
      <c r="K26" s="232"/>
      <c r="L26" s="232"/>
      <c r="M26" s="232"/>
      <c r="N26" s="232"/>
      <c r="O26" s="232"/>
      <c r="P26" s="232"/>
      <c r="Q26" s="206"/>
    </row>
    <row r="27" spans="1:17" s="2" customFormat="1" ht="18" customHeight="1">
      <c r="A27" s="204"/>
      <c r="B27" s="197"/>
      <c r="C27" s="230" t="s">
        <v>38</v>
      </c>
      <c r="D27" s="230"/>
      <c r="E27" s="230"/>
      <c r="F27" s="231" t="s">
        <v>35</v>
      </c>
      <c r="G27" s="231"/>
      <c r="H27" s="231"/>
      <c r="I27" s="231"/>
      <c r="J27" s="232" t="s">
        <v>39</v>
      </c>
      <c r="K27" s="232"/>
      <c r="L27" s="232"/>
      <c r="M27" s="232"/>
      <c r="N27" s="232"/>
      <c r="O27" s="232"/>
      <c r="P27" s="232"/>
      <c r="Q27" s="206"/>
    </row>
    <row r="28" spans="1:20" s="2" customFormat="1" ht="18" customHeight="1">
      <c r="A28" s="228" t="s">
        <v>40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16" s="2" customFormat="1" ht="18" customHeight="1">
      <c r="A29" s="208"/>
      <c r="B29" s="209">
        <v>1</v>
      </c>
      <c r="C29" s="223" t="s">
        <v>41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198"/>
    </row>
    <row r="30" spans="1:16" s="2" customFormat="1" ht="18" customHeight="1">
      <c r="A30" s="210"/>
      <c r="B30" s="211">
        <v>2</v>
      </c>
      <c r="C30" s="223" t="s">
        <v>42</v>
      </c>
      <c r="D30" s="223"/>
      <c r="E30" s="223"/>
      <c r="F30" s="223"/>
      <c r="G30" s="223"/>
      <c r="H30" s="223"/>
      <c r="I30" s="223"/>
      <c r="J30" s="223"/>
      <c r="K30" s="198"/>
      <c r="L30" s="198"/>
      <c r="M30" s="198"/>
      <c r="N30" s="198"/>
      <c r="O30" s="198"/>
      <c r="P30" s="198"/>
    </row>
    <row r="31" spans="1:16" s="2" customFormat="1" ht="18" customHeight="1">
      <c r="A31" s="143"/>
      <c r="B31" s="212">
        <v>3</v>
      </c>
      <c r="C31" s="223" t="s">
        <v>43</v>
      </c>
      <c r="D31" s="223"/>
      <c r="E31" s="223"/>
      <c r="F31" s="223"/>
      <c r="G31" s="223"/>
      <c r="H31" s="223"/>
      <c r="I31" s="223"/>
      <c r="J31" s="223"/>
      <c r="K31" s="198"/>
      <c r="L31" s="198"/>
      <c r="M31" s="198"/>
      <c r="N31" s="198"/>
      <c r="O31" s="198"/>
      <c r="P31" s="198"/>
    </row>
    <row r="32" spans="1:16" s="2" customFormat="1" ht="18" customHeight="1">
      <c r="A32" s="143"/>
      <c r="B32" s="212">
        <v>4</v>
      </c>
      <c r="C32" s="223" t="s">
        <v>44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</row>
    <row r="33" spans="1:16" s="2" customFormat="1" ht="18" customHeight="1">
      <c r="A33" s="143"/>
      <c r="B33" s="212">
        <v>5</v>
      </c>
      <c r="C33" s="229" t="s">
        <v>45</v>
      </c>
      <c r="D33" s="229"/>
      <c r="E33" s="229"/>
      <c r="F33" s="229"/>
      <c r="G33" s="229"/>
      <c r="H33" s="229"/>
      <c r="I33" s="229"/>
      <c r="J33" s="198"/>
      <c r="K33" s="198"/>
      <c r="L33" s="198"/>
      <c r="M33" s="198"/>
      <c r="N33" s="198"/>
      <c r="O33" s="198"/>
      <c r="P33" s="198"/>
    </row>
    <row r="34" spans="1:16" s="2" customFormat="1" ht="18" customHeight="1">
      <c r="A34" s="143"/>
      <c r="B34" s="212"/>
      <c r="C34" s="229" t="s">
        <v>46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</row>
    <row r="35" spans="1:16" s="2" customFormat="1" ht="18" customHeight="1">
      <c r="A35" s="143"/>
      <c r="B35" s="212"/>
      <c r="C35" s="229" t="s">
        <v>47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</row>
    <row r="36" spans="1:16" s="2" customFormat="1" ht="18" customHeight="1">
      <c r="A36" s="143"/>
      <c r="B36" s="212"/>
      <c r="C36" s="229" t="s">
        <v>48</v>
      </c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</row>
    <row r="37" spans="1:17" s="2" customFormat="1" ht="18" customHeight="1">
      <c r="A37" s="143"/>
      <c r="B37" s="212"/>
      <c r="C37" s="233" t="s">
        <v>49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</row>
    <row r="38" spans="1:16" s="2" customFormat="1" ht="18" customHeight="1">
      <c r="A38" s="143"/>
      <c r="B38" s="212"/>
      <c r="C38" s="229" t="s">
        <v>50</v>
      </c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</row>
    <row r="39" spans="1:17" s="2" customFormat="1" ht="18" customHeight="1">
      <c r="A39" s="143"/>
      <c r="B39" s="212">
        <v>6</v>
      </c>
      <c r="C39" s="223" t="s">
        <v>15</v>
      </c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</row>
    <row r="40" spans="1:16" s="2" customFormat="1" ht="18" customHeight="1">
      <c r="A40" s="213"/>
      <c r="B40" s="212">
        <v>7</v>
      </c>
      <c r="C40" s="223" t="s">
        <v>51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</row>
    <row r="41" spans="1:4" s="2" customFormat="1" ht="18" customHeight="1">
      <c r="A41" s="213"/>
      <c r="B41" s="144"/>
      <c r="C41" s="214"/>
      <c r="D41" s="145"/>
    </row>
    <row r="42" spans="1:17" s="2" customFormat="1" ht="18" customHeight="1">
      <c r="A42" s="213"/>
      <c r="B42" s="224" t="s">
        <v>52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</row>
    <row r="43" spans="1:17" s="2" customFormat="1" ht="18" customHeight="1">
      <c r="A43" s="213"/>
      <c r="B43" s="225" t="s">
        <v>53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</row>
    <row r="44" s="2" customFormat="1" ht="18" customHeight="1"/>
    <row r="45" spans="2:17" s="2" customFormat="1" ht="18" customHeight="1">
      <c r="B45" s="226" t="s">
        <v>54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2:16" s="2" customFormat="1" ht="18" customHeight="1">
      <c r="B46" s="226" t="s">
        <v>55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</row>
    <row r="47" s="2" customFormat="1" ht="18" customHeight="1"/>
    <row r="48" spans="2:16" s="2" customFormat="1" ht="18" customHeight="1">
      <c r="B48" s="227" t="s">
        <v>56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</row>
    <row r="49" spans="2:16" s="2" customFormat="1" ht="18" customHeight="1">
      <c r="B49" s="221" t="s">
        <v>147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15"/>
      <c r="N49" s="215"/>
      <c r="O49" s="215"/>
      <c r="P49" s="215"/>
    </row>
    <row r="50" spans="2:16" s="2" customFormat="1" ht="18" customHeight="1">
      <c r="B50" s="221" t="s">
        <v>148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15"/>
    </row>
    <row r="51" spans="2:17" s="2" customFormat="1" ht="18" customHeight="1">
      <c r="B51" s="222" t="s">
        <v>57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2" ht="11.25" customHeight="1"/>
    <row r="83" ht="12" customHeight="1"/>
    <row r="84" ht="12" customHeight="1">
      <c r="A84" s="3"/>
    </row>
    <row r="85" ht="12" customHeight="1">
      <c r="A85" s="4"/>
    </row>
    <row r="86" ht="11.25" customHeight="1"/>
    <row r="87" ht="11.25" customHeight="1"/>
    <row r="88" ht="12" customHeight="1"/>
    <row r="89" ht="12" customHeight="1"/>
    <row r="90" ht="12" customHeight="1"/>
    <row r="91" ht="12" customHeight="1"/>
    <row r="92" ht="11.25" customHeight="1"/>
    <row r="93" ht="12" customHeight="1"/>
    <row r="94" ht="12" customHeight="1"/>
    <row r="95" ht="11.25" customHeight="1"/>
    <row r="96" ht="12" customHeight="1"/>
    <row r="97" ht="11.25" customHeight="1"/>
    <row r="98" ht="12" customHeight="1"/>
    <row r="99" ht="12" customHeight="1"/>
    <row r="100" ht="12" customHeight="1"/>
    <row r="101" ht="11.25" customHeight="1"/>
    <row r="102" ht="11.25" customHeight="1"/>
    <row r="103" ht="11.25" customHeight="1"/>
    <row r="104" ht="11.25" customHeight="1"/>
    <row r="105" ht="12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</sheetData>
  <sheetProtection/>
  <mergeCells count="55">
    <mergeCell ref="C6:O6"/>
    <mergeCell ref="A1:P1"/>
    <mergeCell ref="A2:O2"/>
    <mergeCell ref="C4:I4"/>
    <mergeCell ref="C5:K5"/>
    <mergeCell ref="C11:P11"/>
    <mergeCell ref="C12:Q12"/>
    <mergeCell ref="C15:P15"/>
    <mergeCell ref="C17:P17"/>
    <mergeCell ref="C16:Q16"/>
    <mergeCell ref="C14:R14"/>
    <mergeCell ref="C7:O7"/>
    <mergeCell ref="C8:P8"/>
    <mergeCell ref="C9:P9"/>
    <mergeCell ref="C10:O10"/>
    <mergeCell ref="C18:P18"/>
    <mergeCell ref="C19:P19"/>
    <mergeCell ref="C24:E24"/>
    <mergeCell ref="F24:I24"/>
    <mergeCell ref="J24:P24"/>
    <mergeCell ref="C20:Q20"/>
    <mergeCell ref="C21:Q21"/>
    <mergeCell ref="C23:E23"/>
    <mergeCell ref="F23:I23"/>
    <mergeCell ref="J23:P23"/>
    <mergeCell ref="C25:E25"/>
    <mergeCell ref="F25:I25"/>
    <mergeCell ref="J25:P25"/>
    <mergeCell ref="C26:E26"/>
    <mergeCell ref="F26:I26"/>
    <mergeCell ref="J26:P26"/>
    <mergeCell ref="C27:E27"/>
    <mergeCell ref="F27:I27"/>
    <mergeCell ref="J27:P27"/>
    <mergeCell ref="C38:P38"/>
    <mergeCell ref="C37:Q37"/>
    <mergeCell ref="C39:Q39"/>
    <mergeCell ref="A28:K28"/>
    <mergeCell ref="C29:O29"/>
    <mergeCell ref="C30:J30"/>
    <mergeCell ref="C31:J31"/>
    <mergeCell ref="C32:P32"/>
    <mergeCell ref="C33:I33"/>
    <mergeCell ref="C34:P34"/>
    <mergeCell ref="C35:P35"/>
    <mergeCell ref="C36:P36"/>
    <mergeCell ref="B49:L49"/>
    <mergeCell ref="B50:O50"/>
    <mergeCell ref="B51:Q51"/>
    <mergeCell ref="C40:P40"/>
    <mergeCell ref="B42:Q42"/>
    <mergeCell ref="B43:Q43"/>
    <mergeCell ref="B45:Q45"/>
    <mergeCell ref="B46:P46"/>
    <mergeCell ref="B48:P48"/>
  </mergeCells>
  <hyperlinks>
    <hyperlink ref="B50" r:id="rId1" display="                                                           MAIL:santa@santahouse.jp"/>
  </hyperlinks>
  <printOptions/>
  <pageMargins left="0.59" right="0.59" top="0.49" bottom="0.49" header="0.51" footer="0.51"/>
  <pageSetup horizontalDpi="300" verticalDpi="300" orientation="portrait" paperSize="9" scale="73" r:id="rId2"/>
  <rowBreaks count="2" manualBreakCount="2">
    <brk id="80" max="255" man="1"/>
    <brk id="1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9"/>
  <sheetViews>
    <sheetView view="pageBreakPreview" zoomScaleSheetLayoutView="100" zoomScalePageLayoutView="0" workbookViewId="0" topLeftCell="A1">
      <selection activeCell="O2" sqref="O2"/>
    </sheetView>
  </sheetViews>
  <sheetFormatPr defaultColWidth="9.75390625" defaultRowHeight="12.75"/>
  <cols>
    <col min="1" max="1" width="3.75390625" style="0" customWidth="1"/>
    <col min="2" max="6" width="4.75390625" style="0" customWidth="1"/>
    <col min="7" max="7" width="3.625" style="0" customWidth="1"/>
    <col min="8" max="8" width="16.875" style="5" customWidth="1"/>
    <col min="9" max="11" width="4.75390625" style="0" customWidth="1"/>
    <col min="12" max="12" width="5.00390625" style="0" customWidth="1"/>
    <col min="13" max="15" width="4.75390625" style="0" customWidth="1"/>
    <col min="16" max="16" width="11.375" style="0" customWidth="1"/>
    <col min="17" max="28" width="2.125" style="0" customWidth="1"/>
    <col min="29" max="32" width="1.75390625" style="0" customWidth="1"/>
    <col min="33" max="36" width="1.00390625" style="0" customWidth="1"/>
    <col min="37" max="37" width="4.00390625" style="0" customWidth="1"/>
    <col min="38" max="253" width="9.875" style="0" customWidth="1"/>
  </cols>
  <sheetData>
    <row r="1" spans="1:13" ht="15" customHeight="1">
      <c r="A1" s="47" t="s">
        <v>2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</row>
    <row r="2" spans="1:13" ht="8.25" customHeight="1">
      <c r="A2" s="6"/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</row>
    <row r="3" spans="1:14" ht="11.25" customHeight="1">
      <c r="A3" s="8" t="s">
        <v>125</v>
      </c>
      <c r="B3" s="8"/>
      <c r="C3" s="8"/>
      <c r="D3" s="8"/>
      <c r="E3" s="8"/>
      <c r="F3" s="8"/>
      <c r="G3" s="8"/>
      <c r="H3" s="9"/>
      <c r="I3" s="10"/>
      <c r="J3" s="10"/>
      <c r="K3" s="10"/>
      <c r="N3" s="11"/>
    </row>
    <row r="4" spans="1:15" ht="8.25" customHeight="1">
      <c r="A4" s="8"/>
      <c r="B4" s="12"/>
      <c r="C4" s="12"/>
      <c r="D4" s="12"/>
      <c r="E4" s="12"/>
      <c r="F4" s="13"/>
      <c r="G4" s="13"/>
      <c r="H4" s="14"/>
      <c r="I4" s="10"/>
      <c r="J4" s="10"/>
      <c r="K4" s="10"/>
      <c r="N4" s="11"/>
      <c r="O4" s="1"/>
    </row>
    <row r="5" spans="1:15" ht="11.25" customHeight="1">
      <c r="A5" s="8"/>
      <c r="B5" s="17" t="s">
        <v>130</v>
      </c>
      <c r="C5" s="17" t="s">
        <v>129</v>
      </c>
      <c r="D5" s="17" t="s">
        <v>17</v>
      </c>
      <c r="E5" s="17" t="s">
        <v>16</v>
      </c>
      <c r="F5" s="15"/>
      <c r="G5" s="16" t="s">
        <v>126</v>
      </c>
      <c r="H5" s="16" t="s">
        <v>127</v>
      </c>
      <c r="I5" s="17" t="s">
        <v>16</v>
      </c>
      <c r="J5" s="17" t="s">
        <v>17</v>
      </c>
      <c r="K5" s="17" t="s">
        <v>18</v>
      </c>
      <c r="L5" s="17" t="s">
        <v>129</v>
      </c>
      <c r="M5" s="17" t="s">
        <v>130</v>
      </c>
      <c r="N5" s="11"/>
      <c r="O5" s="1"/>
    </row>
    <row r="6" spans="1:15" ht="8.25" customHeight="1" thickBot="1">
      <c r="A6" s="18"/>
      <c r="B6" s="18"/>
      <c r="C6" s="18"/>
      <c r="D6" s="18"/>
      <c r="E6" s="19"/>
      <c r="F6" s="18"/>
      <c r="G6" s="20"/>
      <c r="H6" s="21"/>
      <c r="I6" s="20"/>
      <c r="J6" s="22"/>
      <c r="K6" s="20"/>
      <c r="O6" s="3"/>
    </row>
    <row r="7" spans="1:15" ht="12" customHeight="1" thickBot="1">
      <c r="A7" s="23"/>
      <c r="B7" s="252" t="s">
        <v>131</v>
      </c>
      <c r="C7" s="23"/>
      <c r="D7" s="18"/>
      <c r="E7" s="104"/>
      <c r="F7" s="93"/>
      <c r="G7" s="253">
        <v>1</v>
      </c>
      <c r="H7" s="51" t="s">
        <v>123</v>
      </c>
      <c r="I7" s="18"/>
      <c r="J7" s="18"/>
      <c r="K7" s="23"/>
      <c r="L7" s="23"/>
      <c r="M7" s="252" t="s">
        <v>132</v>
      </c>
      <c r="O7" s="4"/>
    </row>
    <row r="8" spans="2:13" ht="12" customHeight="1" thickBot="1">
      <c r="B8" s="252"/>
      <c r="C8" s="24"/>
      <c r="D8" s="93"/>
      <c r="E8" s="26"/>
      <c r="F8" s="18"/>
      <c r="G8" s="254"/>
      <c r="H8" s="52" t="s">
        <v>133</v>
      </c>
      <c r="I8" s="77"/>
      <c r="J8" s="78"/>
      <c r="K8" s="18"/>
      <c r="L8" s="26"/>
      <c r="M8" s="266"/>
    </row>
    <row r="9" spans="2:14" ht="12" customHeight="1">
      <c r="B9" s="25"/>
      <c r="C9" s="84"/>
      <c r="D9" s="84"/>
      <c r="E9" s="18"/>
      <c r="F9" s="26"/>
      <c r="G9" s="253">
        <v>2</v>
      </c>
      <c r="H9" s="267" t="s">
        <v>134</v>
      </c>
      <c r="I9" s="48"/>
      <c r="J9" s="79"/>
      <c r="K9" s="78"/>
      <c r="L9" s="26"/>
      <c r="M9" s="26"/>
      <c r="N9" s="26"/>
    </row>
    <row r="10" spans="2:14" ht="12" customHeight="1">
      <c r="B10" s="28"/>
      <c r="C10" s="106"/>
      <c r="D10" s="84"/>
      <c r="E10" s="103"/>
      <c r="F10" s="100"/>
      <c r="G10" s="254"/>
      <c r="H10" s="268"/>
      <c r="I10" s="75"/>
      <c r="J10" s="80"/>
      <c r="K10" s="83"/>
      <c r="L10" s="30"/>
      <c r="M10" s="26"/>
      <c r="N10" s="26"/>
    </row>
    <row r="11" spans="2:16" ht="12" customHeight="1">
      <c r="B11" s="28"/>
      <c r="C11" s="106"/>
      <c r="D11" s="18"/>
      <c r="E11" s="18"/>
      <c r="F11" s="101"/>
      <c r="G11" s="253">
        <v>3</v>
      </c>
      <c r="H11" s="53" t="s">
        <v>135</v>
      </c>
      <c r="I11" s="76"/>
      <c r="J11" s="31"/>
      <c r="K11" s="84"/>
      <c r="L11" s="30"/>
      <c r="M11" s="26"/>
      <c r="N11" s="26"/>
      <c r="O11" s="26"/>
      <c r="P11" s="26"/>
    </row>
    <row r="12" spans="2:14" ht="12" customHeight="1">
      <c r="B12" s="23"/>
      <c r="C12" s="93"/>
      <c r="D12" s="18"/>
      <c r="F12" s="18"/>
      <c r="G12" s="254"/>
      <c r="H12" s="54" t="s">
        <v>136</v>
      </c>
      <c r="I12" s="48"/>
      <c r="J12" s="18"/>
      <c r="K12" s="85"/>
      <c r="L12" s="26"/>
      <c r="M12" s="146"/>
      <c r="N12" s="26"/>
    </row>
    <row r="13" spans="2:16" ht="12" customHeight="1">
      <c r="B13" s="108"/>
      <c r="C13" s="107"/>
      <c r="D13" s="105"/>
      <c r="F13" s="26"/>
      <c r="G13" s="253">
        <v>4</v>
      </c>
      <c r="H13" s="55" t="s">
        <v>137</v>
      </c>
      <c r="I13" s="48"/>
      <c r="J13" s="18"/>
      <c r="K13" s="84"/>
      <c r="L13" s="87"/>
      <c r="M13" s="26"/>
      <c r="N13" s="26"/>
      <c r="P13" s="26"/>
    </row>
    <row r="14" spans="2:14" ht="12" customHeight="1">
      <c r="B14" s="109"/>
      <c r="C14" s="84"/>
      <c r="D14" s="29"/>
      <c r="E14" s="93"/>
      <c r="F14" s="102"/>
      <c r="G14" s="254"/>
      <c r="H14" s="54" t="s">
        <v>138</v>
      </c>
      <c r="I14" s="75"/>
      <c r="J14" s="18"/>
      <c r="K14" s="84"/>
      <c r="L14" s="85"/>
      <c r="M14" s="26"/>
      <c r="N14" s="26"/>
    </row>
    <row r="15" spans="2:14" ht="12" customHeight="1">
      <c r="B15" s="109"/>
      <c r="C15" s="84"/>
      <c r="D15" s="106"/>
      <c r="E15" s="18"/>
      <c r="F15" s="103"/>
      <c r="G15" s="253">
        <v>5</v>
      </c>
      <c r="H15" s="56" t="s">
        <v>139</v>
      </c>
      <c r="I15" s="76"/>
      <c r="J15" s="78"/>
      <c r="K15" s="84"/>
      <c r="L15" s="85"/>
      <c r="M15" s="26"/>
      <c r="N15" s="26"/>
    </row>
    <row r="16" spans="2:14" ht="12" customHeight="1">
      <c r="B16" s="107"/>
      <c r="C16" s="107"/>
      <c r="D16" s="103"/>
      <c r="E16" s="26"/>
      <c r="F16" s="78"/>
      <c r="G16" s="254"/>
      <c r="H16" s="57" t="s">
        <v>140</v>
      </c>
      <c r="I16" s="49"/>
      <c r="J16" s="81"/>
      <c r="K16" s="86"/>
      <c r="L16" s="85"/>
      <c r="M16" s="26"/>
      <c r="N16" s="26"/>
    </row>
    <row r="17" spans="2:14" ht="12" customHeight="1">
      <c r="B17" s="84"/>
      <c r="C17" s="18"/>
      <c r="D17" s="78"/>
      <c r="E17" s="18"/>
      <c r="F17" s="93"/>
      <c r="G17" s="253">
        <v>6</v>
      </c>
      <c r="H17" s="56" t="s">
        <v>141</v>
      </c>
      <c r="I17" s="49"/>
      <c r="J17" s="81"/>
      <c r="K17" s="35"/>
      <c r="L17" s="85"/>
      <c r="M17" s="26"/>
      <c r="N17" s="26"/>
    </row>
    <row r="18" spans="2:14" ht="12" customHeight="1">
      <c r="B18" s="85"/>
      <c r="C18" s="26"/>
      <c r="D18" s="85"/>
      <c r="E18" s="93"/>
      <c r="F18" s="102"/>
      <c r="G18" s="254"/>
      <c r="H18" s="58" t="s">
        <v>142</v>
      </c>
      <c r="I18" s="75"/>
      <c r="J18" s="82"/>
      <c r="K18" s="18"/>
      <c r="L18" s="88"/>
      <c r="M18" s="26"/>
      <c r="N18" s="26"/>
    </row>
    <row r="19" spans="2:14" ht="12" customHeight="1">
      <c r="B19" s="90"/>
      <c r="C19" s="26"/>
      <c r="E19" s="18"/>
      <c r="F19" s="101"/>
      <c r="G19" s="253">
        <v>7</v>
      </c>
      <c r="H19" s="55" t="s">
        <v>143</v>
      </c>
      <c r="I19" s="76"/>
      <c r="J19" s="36"/>
      <c r="K19" s="18"/>
      <c r="L19" s="88"/>
      <c r="M19" s="124"/>
      <c r="N19" s="26"/>
    </row>
    <row r="20" spans="1:13" ht="12" customHeight="1">
      <c r="A20" s="85"/>
      <c r="B20" s="85"/>
      <c r="C20" s="26"/>
      <c r="G20" s="254"/>
      <c r="H20" s="54" t="s">
        <v>60</v>
      </c>
      <c r="I20" s="48"/>
      <c r="J20" s="18"/>
      <c r="K20" s="18"/>
      <c r="L20" s="85"/>
      <c r="M20" s="85"/>
    </row>
    <row r="21" spans="1:13" ht="12" customHeight="1">
      <c r="A21" s="85"/>
      <c r="B21" s="109"/>
      <c r="C21" s="18"/>
      <c r="D21" s="18"/>
      <c r="E21" s="110"/>
      <c r="F21" s="90"/>
      <c r="G21" s="255">
        <v>8</v>
      </c>
      <c r="H21" s="59" t="s">
        <v>61</v>
      </c>
      <c r="I21" s="48"/>
      <c r="J21" s="18"/>
      <c r="K21" s="18"/>
      <c r="L21" s="85"/>
      <c r="M21" s="85"/>
    </row>
    <row r="22" spans="1:13" ht="12" customHeight="1">
      <c r="A22" s="84"/>
      <c r="B22" s="109"/>
      <c r="C22" s="18"/>
      <c r="D22" s="93"/>
      <c r="E22" s="114"/>
      <c r="F22" s="84"/>
      <c r="G22" s="247"/>
      <c r="H22" s="61" t="s">
        <v>140</v>
      </c>
      <c r="I22" s="77"/>
      <c r="J22" s="78"/>
      <c r="K22" s="18"/>
      <c r="L22" s="85"/>
      <c r="M22" s="85"/>
    </row>
    <row r="23" spans="1:13" ht="12" customHeight="1">
      <c r="A23" s="115"/>
      <c r="B23" s="115"/>
      <c r="C23" s="84"/>
      <c r="D23" s="84"/>
      <c r="E23" s="18"/>
      <c r="F23" s="26"/>
      <c r="G23" s="253">
        <v>9</v>
      </c>
      <c r="H23" s="125" t="s">
        <v>62</v>
      </c>
      <c r="I23" s="48"/>
      <c r="J23" s="79"/>
      <c r="K23" s="78"/>
      <c r="L23" s="85"/>
      <c r="M23" s="85"/>
    </row>
    <row r="24" spans="1:13" ht="12" customHeight="1">
      <c r="A24" s="109"/>
      <c r="B24" s="84"/>
      <c r="C24" s="84"/>
      <c r="D24" s="84"/>
      <c r="E24" s="91"/>
      <c r="F24" s="114"/>
      <c r="G24" s="254"/>
      <c r="H24" s="126" t="s">
        <v>63</v>
      </c>
      <c r="I24" s="75"/>
      <c r="J24" s="80"/>
      <c r="K24" s="83"/>
      <c r="L24" s="85"/>
      <c r="M24" s="85"/>
    </row>
    <row r="25" spans="1:13" ht="12" customHeight="1">
      <c r="A25" s="85"/>
      <c r="B25" s="109"/>
      <c r="C25" s="111"/>
      <c r="D25" s="18"/>
      <c r="E25" s="18"/>
      <c r="F25" s="124"/>
      <c r="G25" s="263">
        <v>10</v>
      </c>
      <c r="H25" s="127" t="s">
        <v>64</v>
      </c>
      <c r="I25" s="76"/>
      <c r="J25" s="31"/>
      <c r="K25" s="84"/>
      <c r="L25" s="85"/>
      <c r="M25" s="85"/>
    </row>
    <row r="26" spans="1:13" ht="12" customHeight="1">
      <c r="A26" s="85"/>
      <c r="B26" s="109"/>
      <c r="C26" s="112"/>
      <c r="D26" s="18"/>
      <c r="F26" s="18"/>
      <c r="G26" s="254"/>
      <c r="H26" s="128" t="s">
        <v>65</v>
      </c>
      <c r="I26" s="48"/>
      <c r="J26" s="18"/>
      <c r="K26" s="85"/>
      <c r="L26" s="89"/>
      <c r="M26" s="85"/>
    </row>
    <row r="27" spans="1:13" ht="12" customHeight="1">
      <c r="A27" s="85"/>
      <c r="B27" s="18"/>
      <c r="C27" s="84"/>
      <c r="D27" s="105"/>
      <c r="F27" s="110"/>
      <c r="G27" s="255">
        <v>11</v>
      </c>
      <c r="H27" s="63" t="s">
        <v>66</v>
      </c>
      <c r="I27" s="48"/>
      <c r="J27" s="18"/>
      <c r="K27" s="84"/>
      <c r="L27" s="37"/>
      <c r="M27" s="85"/>
    </row>
    <row r="28" spans="1:13" ht="12" customHeight="1">
      <c r="A28" s="85"/>
      <c r="B28" s="116"/>
      <c r="C28" s="113"/>
      <c r="D28" s="29"/>
      <c r="E28" s="93"/>
      <c r="F28" s="18"/>
      <c r="G28" s="247"/>
      <c r="H28" s="130" t="s">
        <v>140</v>
      </c>
      <c r="I28" s="75"/>
      <c r="J28" s="18"/>
      <c r="K28" s="84"/>
      <c r="L28" s="26"/>
      <c r="M28" s="85"/>
    </row>
    <row r="29" spans="1:13" ht="12" customHeight="1">
      <c r="A29" s="85"/>
      <c r="B29" s="116"/>
      <c r="C29" s="84"/>
      <c r="D29" s="106"/>
      <c r="E29" s="84"/>
      <c r="F29" s="91"/>
      <c r="G29" s="255">
        <v>12</v>
      </c>
      <c r="H29" s="129" t="s">
        <v>67</v>
      </c>
      <c r="I29" s="76"/>
      <c r="J29" s="78"/>
      <c r="K29" s="84"/>
      <c r="L29" s="26"/>
      <c r="M29" s="85"/>
    </row>
    <row r="30" spans="1:13" ht="12" customHeight="1">
      <c r="A30" s="85"/>
      <c r="B30" s="18"/>
      <c r="C30" s="84"/>
      <c r="D30" s="103"/>
      <c r="E30" s="26"/>
      <c r="F30" s="78"/>
      <c r="G30" s="247"/>
      <c r="H30" s="65" t="s">
        <v>68</v>
      </c>
      <c r="I30" s="49"/>
      <c r="J30" s="81"/>
      <c r="K30" s="86"/>
      <c r="L30" s="26"/>
      <c r="M30" s="85"/>
    </row>
    <row r="31" spans="1:13" ht="12" customHeight="1">
      <c r="A31" s="85"/>
      <c r="B31" s="33"/>
      <c r="C31" s="33"/>
      <c r="D31" s="84"/>
      <c r="E31" s="123"/>
      <c r="F31" s="93"/>
      <c r="G31" s="264">
        <v>13</v>
      </c>
      <c r="H31" s="66" t="s">
        <v>69</v>
      </c>
      <c r="I31" s="49"/>
      <c r="J31" s="81"/>
      <c r="K31" s="18"/>
      <c r="L31" s="26"/>
      <c r="M31" s="85"/>
    </row>
    <row r="32" spans="1:13" ht="12" customHeight="1">
      <c r="A32" s="85"/>
      <c r="B32" s="18"/>
      <c r="C32" s="18"/>
      <c r="D32" s="85"/>
      <c r="E32" s="93"/>
      <c r="F32" s="84"/>
      <c r="G32" s="265"/>
      <c r="H32" s="61" t="s">
        <v>70</v>
      </c>
      <c r="I32" s="75"/>
      <c r="J32" s="82"/>
      <c r="K32" s="35"/>
      <c r="L32" s="26"/>
      <c r="M32" s="85"/>
    </row>
    <row r="33" spans="1:13" ht="12" customHeight="1">
      <c r="A33" s="85"/>
      <c r="B33" s="28"/>
      <c r="C33" s="18"/>
      <c r="D33" s="18"/>
      <c r="E33" s="84"/>
      <c r="F33" s="101"/>
      <c r="G33" s="255">
        <v>14</v>
      </c>
      <c r="H33" s="64" t="s">
        <v>71</v>
      </c>
      <c r="I33" s="76"/>
      <c r="J33" s="36"/>
      <c r="K33" s="35"/>
      <c r="L33" s="26"/>
      <c r="M33" s="85"/>
    </row>
    <row r="34" spans="1:13" ht="12" customHeight="1">
      <c r="A34" s="85"/>
      <c r="B34" s="124"/>
      <c r="E34" s="18"/>
      <c r="F34" s="84"/>
      <c r="G34" s="247"/>
      <c r="H34" s="60" t="s">
        <v>140</v>
      </c>
      <c r="I34" s="26"/>
      <c r="J34" s="26"/>
      <c r="K34" s="18"/>
      <c r="L34" s="37"/>
      <c r="M34" s="90"/>
    </row>
    <row r="35" spans="1:13" ht="12" customHeight="1">
      <c r="A35" s="85"/>
      <c r="B35" s="26"/>
      <c r="E35" s="18"/>
      <c r="F35" s="90"/>
      <c r="G35" s="255">
        <v>15</v>
      </c>
      <c r="H35" s="63" t="s">
        <v>72</v>
      </c>
      <c r="I35" s="50"/>
      <c r="J35" s="18"/>
      <c r="K35" s="18"/>
      <c r="L35" s="37"/>
      <c r="M35" s="85"/>
    </row>
    <row r="36" spans="1:13" ht="12" customHeight="1">
      <c r="A36" s="85"/>
      <c r="B36" s="26"/>
      <c r="E36" s="90"/>
      <c r="F36" s="100"/>
      <c r="G36" s="247"/>
      <c r="H36" s="62" t="s">
        <v>140</v>
      </c>
      <c r="I36" s="75"/>
      <c r="J36" s="18"/>
      <c r="K36" s="18"/>
      <c r="L36" s="26"/>
      <c r="M36" s="85"/>
    </row>
    <row r="37" spans="1:13" ht="12" customHeight="1">
      <c r="A37" s="85"/>
      <c r="B37" s="28"/>
      <c r="C37" s="18"/>
      <c r="D37" s="93"/>
      <c r="E37" s="26"/>
      <c r="F37" s="101"/>
      <c r="G37" s="255">
        <v>16</v>
      </c>
      <c r="H37" s="63" t="s">
        <v>73</v>
      </c>
      <c r="I37" s="76"/>
      <c r="J37" s="78"/>
      <c r="K37" s="18"/>
      <c r="L37" s="26"/>
      <c r="M37" s="85"/>
    </row>
    <row r="38" spans="1:13" ht="12" customHeight="1">
      <c r="A38" s="84"/>
      <c r="B38" s="28"/>
      <c r="C38" s="84"/>
      <c r="D38" s="111"/>
      <c r="E38" s="18"/>
      <c r="F38" s="78"/>
      <c r="G38" s="247"/>
      <c r="H38" s="67" t="s">
        <v>74</v>
      </c>
      <c r="I38" s="34"/>
      <c r="J38" s="81"/>
      <c r="K38" s="91"/>
      <c r="M38" s="85"/>
    </row>
    <row r="39" spans="1:13" ht="12" customHeight="1">
      <c r="A39" s="115"/>
      <c r="B39" s="28"/>
      <c r="C39" s="84"/>
      <c r="D39" s="111"/>
      <c r="E39" s="123"/>
      <c r="F39" s="90"/>
      <c r="G39" s="255">
        <v>17</v>
      </c>
      <c r="H39" s="59" t="s">
        <v>75</v>
      </c>
      <c r="I39" s="34"/>
      <c r="J39" s="81"/>
      <c r="K39" s="78"/>
      <c r="M39" s="85"/>
    </row>
    <row r="40" spans="1:13" ht="12" customHeight="1">
      <c r="A40" s="85"/>
      <c r="B40" s="18"/>
      <c r="C40" s="84"/>
      <c r="D40" s="121"/>
      <c r="E40" s="101"/>
      <c r="F40" s="100"/>
      <c r="G40" s="247"/>
      <c r="H40" s="65" t="s">
        <v>60</v>
      </c>
      <c r="I40" s="75"/>
      <c r="J40" s="82"/>
      <c r="K40" s="83"/>
      <c r="M40" s="85"/>
    </row>
    <row r="41" spans="1:13" ht="12" customHeight="1">
      <c r="A41" s="85"/>
      <c r="B41" s="28"/>
      <c r="C41" s="118"/>
      <c r="D41" s="18"/>
      <c r="E41" s="84"/>
      <c r="F41" s="90"/>
      <c r="G41" s="255">
        <v>18</v>
      </c>
      <c r="H41" s="68" t="s">
        <v>76</v>
      </c>
      <c r="I41" s="76"/>
      <c r="J41" s="36"/>
      <c r="K41" s="83"/>
      <c r="M41" s="85"/>
    </row>
    <row r="42" spans="1:13" ht="12" customHeight="1">
      <c r="A42" s="85"/>
      <c r="B42" s="119"/>
      <c r="C42" s="111"/>
      <c r="D42" s="18"/>
      <c r="E42" s="18"/>
      <c r="F42" s="84"/>
      <c r="G42" s="247"/>
      <c r="H42" s="65" t="s">
        <v>136</v>
      </c>
      <c r="I42" s="26"/>
      <c r="J42" s="18"/>
      <c r="K42" s="84"/>
      <c r="L42" s="97"/>
      <c r="M42" s="85"/>
    </row>
    <row r="43" spans="1:16" ht="12" customHeight="1">
      <c r="A43" s="85"/>
      <c r="B43" s="119"/>
      <c r="C43" s="84"/>
      <c r="D43" s="40"/>
      <c r="E43" s="18"/>
      <c r="F43" s="84"/>
      <c r="G43" s="250">
        <v>19</v>
      </c>
      <c r="H43" s="69" t="s">
        <v>77</v>
      </c>
      <c r="I43" s="39"/>
      <c r="J43" s="18"/>
      <c r="K43" s="84"/>
      <c r="L43" s="98"/>
      <c r="M43" s="85"/>
      <c r="P43" s="26"/>
    </row>
    <row r="44" spans="1:13" ht="12" customHeight="1">
      <c r="A44" s="85"/>
      <c r="B44" s="108"/>
      <c r="C44" s="107"/>
      <c r="D44" s="122"/>
      <c r="E44" s="93"/>
      <c r="F44" s="102"/>
      <c r="G44" s="251"/>
      <c r="H44" s="130" t="s">
        <v>140</v>
      </c>
      <c r="I44" s="75"/>
      <c r="J44" s="92"/>
      <c r="K44" s="84"/>
      <c r="L44" s="85"/>
      <c r="M44" s="85"/>
    </row>
    <row r="45" spans="1:13" ht="12" customHeight="1">
      <c r="A45" s="85"/>
      <c r="B45" s="108"/>
      <c r="C45" s="84"/>
      <c r="D45" s="84"/>
      <c r="E45" s="117"/>
      <c r="F45" s="101"/>
      <c r="G45" s="261">
        <v>20</v>
      </c>
      <c r="H45" s="131" t="s">
        <v>78</v>
      </c>
      <c r="I45" s="76"/>
      <c r="J45" s="94"/>
      <c r="K45" s="84"/>
      <c r="L45" s="85"/>
      <c r="M45" s="85"/>
    </row>
    <row r="46" spans="1:13" ht="12" customHeight="1">
      <c r="A46" s="85"/>
      <c r="B46" s="84"/>
      <c r="C46" s="84"/>
      <c r="D46" s="103"/>
      <c r="E46" s="18"/>
      <c r="F46" s="85"/>
      <c r="G46" s="262"/>
      <c r="H46" s="133" t="s">
        <v>79</v>
      </c>
      <c r="I46" s="34"/>
      <c r="J46" s="95"/>
      <c r="K46" s="93"/>
      <c r="L46" s="85"/>
      <c r="M46" s="85"/>
    </row>
    <row r="47" spans="1:13" ht="12" customHeight="1">
      <c r="A47" s="85"/>
      <c r="B47" s="107"/>
      <c r="C47" s="33"/>
      <c r="D47" s="84"/>
      <c r="E47" s="104"/>
      <c r="F47" s="90"/>
      <c r="G47" s="260">
        <v>21</v>
      </c>
      <c r="H47" s="134" t="s">
        <v>80</v>
      </c>
      <c r="I47" s="132"/>
      <c r="J47" s="82"/>
      <c r="K47" s="18"/>
      <c r="L47" s="85"/>
      <c r="M47" s="85"/>
    </row>
    <row r="48" spans="1:13" ht="12" customHeight="1">
      <c r="A48" s="85"/>
      <c r="B48" s="84"/>
      <c r="C48" s="18"/>
      <c r="D48" s="18"/>
      <c r="E48" s="26"/>
      <c r="F48" s="84"/>
      <c r="G48" s="251"/>
      <c r="H48" s="135" t="s">
        <v>70</v>
      </c>
      <c r="I48" s="26"/>
      <c r="J48" s="18"/>
      <c r="K48" s="35"/>
      <c r="L48" s="85"/>
      <c r="M48" s="85"/>
    </row>
    <row r="49" spans="1:13" ht="12" customHeight="1">
      <c r="A49" s="85"/>
      <c r="B49" s="109"/>
      <c r="C49" s="18"/>
      <c r="D49" s="18"/>
      <c r="E49" s="18"/>
      <c r="F49" s="85"/>
      <c r="G49" s="260">
        <v>22</v>
      </c>
      <c r="H49" s="136" t="s">
        <v>81</v>
      </c>
      <c r="I49" s="39"/>
      <c r="J49" s="39"/>
      <c r="K49" s="35"/>
      <c r="L49" s="85"/>
      <c r="M49" s="90"/>
    </row>
    <row r="50" spans="1:12" ht="12" customHeight="1">
      <c r="A50" s="85"/>
      <c r="B50" s="101"/>
      <c r="C50" s="26"/>
      <c r="E50" s="90"/>
      <c r="F50" s="100"/>
      <c r="G50" s="251"/>
      <c r="H50" s="137" t="s">
        <v>70</v>
      </c>
      <c r="I50" s="75"/>
      <c r="J50" s="18"/>
      <c r="K50" s="18"/>
      <c r="L50" s="88"/>
    </row>
    <row r="51" spans="2:12" ht="12" customHeight="1">
      <c r="B51" s="109"/>
      <c r="C51" s="18"/>
      <c r="D51" s="104"/>
      <c r="E51" s="100"/>
      <c r="F51" s="90"/>
      <c r="G51" s="255">
        <v>23</v>
      </c>
      <c r="H51" s="129" t="s">
        <v>82</v>
      </c>
      <c r="I51" s="76"/>
      <c r="J51" s="78"/>
      <c r="K51" s="18"/>
      <c r="L51" s="88"/>
    </row>
    <row r="52" spans="2:16" ht="12" customHeight="1">
      <c r="B52" s="84"/>
      <c r="C52" s="84"/>
      <c r="D52" s="40"/>
      <c r="E52" s="123"/>
      <c r="F52" s="78"/>
      <c r="G52" s="247"/>
      <c r="H52" s="70" t="s">
        <v>74</v>
      </c>
      <c r="I52" s="34"/>
      <c r="J52" s="81"/>
      <c r="K52" s="91"/>
      <c r="L52" s="85"/>
      <c r="P52" s="26"/>
    </row>
    <row r="53" spans="2:17" ht="12" customHeight="1">
      <c r="B53" s="85"/>
      <c r="C53" s="85"/>
      <c r="D53" s="139"/>
      <c r="E53" s="18"/>
      <c r="F53" s="90"/>
      <c r="G53" s="246">
        <v>24</v>
      </c>
      <c r="H53" s="72" t="s">
        <v>83</v>
      </c>
      <c r="I53" s="34"/>
      <c r="J53" s="81"/>
      <c r="K53" s="78"/>
      <c r="L53" s="85"/>
      <c r="N53" s="26"/>
      <c r="P53" s="26"/>
      <c r="Q53" s="26"/>
    </row>
    <row r="54" spans="2:12" ht="12" customHeight="1">
      <c r="B54" s="85"/>
      <c r="C54" s="85"/>
      <c r="D54" s="121"/>
      <c r="E54" s="90"/>
      <c r="F54" s="85"/>
      <c r="G54" s="247"/>
      <c r="H54" s="71" t="s">
        <v>84</v>
      </c>
      <c r="I54" s="75"/>
      <c r="J54" s="82"/>
      <c r="K54" s="83"/>
      <c r="L54" s="85"/>
    </row>
    <row r="55" spans="1:12" ht="12" customHeight="1">
      <c r="A55" s="24"/>
      <c r="B55" s="115"/>
      <c r="C55" s="115"/>
      <c r="D55" s="18"/>
      <c r="E55" s="18"/>
      <c r="F55" s="101"/>
      <c r="G55" s="246">
        <v>25</v>
      </c>
      <c r="H55" s="73" t="s">
        <v>85</v>
      </c>
      <c r="I55" s="76"/>
      <c r="J55" s="36"/>
      <c r="K55" s="83"/>
      <c r="L55" s="85"/>
    </row>
    <row r="56" spans="1:12" ht="12" customHeight="1">
      <c r="A56" s="18"/>
      <c r="B56" s="84"/>
      <c r="C56" s="103"/>
      <c r="D56" s="18"/>
      <c r="E56" s="18"/>
      <c r="F56" s="84"/>
      <c r="G56" s="247"/>
      <c r="H56" s="60" t="s">
        <v>140</v>
      </c>
      <c r="I56" s="26"/>
      <c r="J56" s="18"/>
      <c r="K56" s="84"/>
      <c r="L56" s="90"/>
    </row>
    <row r="57" spans="2:11" ht="12" customHeight="1">
      <c r="B57" s="26"/>
      <c r="C57" s="85"/>
      <c r="D57" s="40"/>
      <c r="E57" s="18"/>
      <c r="F57" s="93"/>
      <c r="G57" s="246">
        <v>26</v>
      </c>
      <c r="H57" s="73" t="s">
        <v>86</v>
      </c>
      <c r="I57" s="39"/>
      <c r="J57" s="18"/>
      <c r="K57" s="84"/>
    </row>
    <row r="58" spans="3:11" ht="12" customHeight="1">
      <c r="C58" s="85"/>
      <c r="D58" s="40"/>
      <c r="E58" s="93"/>
      <c r="F58" s="84"/>
      <c r="G58" s="247"/>
      <c r="H58" s="60" t="s">
        <v>140</v>
      </c>
      <c r="I58" s="75"/>
      <c r="J58" s="92"/>
      <c r="K58" s="84"/>
    </row>
    <row r="59" spans="3:11" ht="12" customHeight="1">
      <c r="C59" s="85"/>
      <c r="D59" s="84"/>
      <c r="E59" s="120"/>
      <c r="F59" s="101"/>
      <c r="G59" s="246">
        <v>27</v>
      </c>
      <c r="H59" s="248" t="s">
        <v>134</v>
      </c>
      <c r="I59" s="76"/>
      <c r="J59" s="94"/>
      <c r="K59" s="84"/>
    </row>
    <row r="60" spans="3:13" ht="12" customHeight="1">
      <c r="C60" s="85"/>
      <c r="D60" s="103"/>
      <c r="E60" s="18"/>
      <c r="F60" s="85"/>
      <c r="G60" s="247"/>
      <c r="H60" s="249"/>
      <c r="I60" s="34"/>
      <c r="J60" s="95"/>
      <c r="K60" s="93"/>
      <c r="L60" s="99"/>
      <c r="M60" s="3"/>
    </row>
    <row r="61" spans="4:10" ht="12" customHeight="1">
      <c r="D61" s="84"/>
      <c r="E61" s="91"/>
      <c r="F61" s="90"/>
      <c r="G61" s="250">
        <v>28</v>
      </c>
      <c r="H61" s="72" t="s">
        <v>87</v>
      </c>
      <c r="I61" s="96"/>
      <c r="J61" s="82"/>
    </row>
    <row r="62" spans="5:10" ht="12" customHeight="1">
      <c r="E62" s="18"/>
      <c r="F62" s="84"/>
      <c r="G62" s="251"/>
      <c r="H62" s="138" t="s">
        <v>88</v>
      </c>
      <c r="I62" s="39"/>
      <c r="J62" s="39"/>
    </row>
    <row r="63" spans="4:10" ht="9.75" customHeight="1">
      <c r="D63" s="18"/>
      <c r="E63" s="18"/>
      <c r="F63" s="24"/>
      <c r="G63" s="41"/>
      <c r="H63" s="42"/>
      <c r="I63" s="34"/>
      <c r="J63" s="36"/>
    </row>
    <row r="64" spans="4:10" ht="9.75" customHeight="1">
      <c r="D64" s="18"/>
      <c r="E64" s="74" t="s">
        <v>89</v>
      </c>
      <c r="F64" s="18"/>
      <c r="G64" s="41"/>
      <c r="H64" s="42"/>
      <c r="I64" s="34"/>
      <c r="J64" s="36"/>
    </row>
    <row r="65" spans="6:10" ht="9.75" customHeight="1">
      <c r="F65" s="26"/>
      <c r="G65" s="41"/>
      <c r="H65" s="42"/>
      <c r="I65" s="39"/>
      <c r="J65" s="18"/>
    </row>
    <row r="66" spans="7:10" ht="9.75" customHeight="1">
      <c r="G66" s="41"/>
      <c r="H66" s="42"/>
      <c r="I66" s="39"/>
      <c r="J66" s="18"/>
    </row>
    <row r="67" spans="1:13" s="141" customFormat="1" ht="10.5" customHeight="1">
      <c r="A67" s="47" t="s">
        <v>124</v>
      </c>
      <c r="B67" s="47"/>
      <c r="C67" s="47"/>
      <c r="D67" s="47"/>
      <c r="E67" s="47"/>
      <c r="F67" s="47"/>
      <c r="G67" s="47"/>
      <c r="H67" s="140"/>
      <c r="I67" s="47"/>
      <c r="J67" s="47"/>
      <c r="K67" s="47"/>
      <c r="L67" s="47"/>
      <c r="M67" s="47"/>
    </row>
    <row r="68" spans="1:13" ht="11.25" customHeight="1">
      <c r="A68" s="6"/>
      <c r="B68" s="6"/>
      <c r="C68" s="6"/>
      <c r="D68" s="6"/>
      <c r="E68" s="6"/>
      <c r="F68" s="6"/>
      <c r="G68" s="6"/>
      <c r="H68" s="7"/>
      <c r="I68" s="6"/>
      <c r="J68" s="6"/>
      <c r="K68" s="6"/>
      <c r="L68" s="6"/>
      <c r="M68" s="6"/>
    </row>
    <row r="69" spans="1:14" ht="11.25" customHeight="1">
      <c r="A69" s="8" t="s">
        <v>90</v>
      </c>
      <c r="B69" s="8"/>
      <c r="C69" s="8"/>
      <c r="D69" s="8"/>
      <c r="E69" s="8"/>
      <c r="F69" s="8"/>
      <c r="G69" s="8"/>
      <c r="H69" s="9"/>
      <c r="I69" s="10"/>
      <c r="J69" s="10"/>
      <c r="K69" s="10"/>
      <c r="N69" s="11"/>
    </row>
    <row r="70" spans="1:14" ht="11.25" customHeight="1">
      <c r="A70" s="8"/>
      <c r="B70" s="12"/>
      <c r="C70" s="12"/>
      <c r="D70" s="12"/>
      <c r="E70" s="12"/>
      <c r="F70" s="13"/>
      <c r="G70" s="13"/>
      <c r="H70" s="14"/>
      <c r="I70" s="10"/>
      <c r="J70" s="10"/>
      <c r="K70" s="10"/>
      <c r="N70" s="11"/>
    </row>
    <row r="71" spans="1:14" ht="11.25" customHeight="1">
      <c r="A71" s="8"/>
      <c r="B71" s="17" t="s">
        <v>130</v>
      </c>
      <c r="C71" s="17" t="s">
        <v>129</v>
      </c>
      <c r="D71" s="17" t="s">
        <v>17</v>
      </c>
      <c r="E71" s="17" t="s">
        <v>16</v>
      </c>
      <c r="F71" s="15"/>
      <c r="G71" s="16" t="s">
        <v>126</v>
      </c>
      <c r="H71" s="16" t="s">
        <v>127</v>
      </c>
      <c r="I71" s="17" t="s">
        <v>16</v>
      </c>
      <c r="J71" s="17" t="s">
        <v>17</v>
      </c>
      <c r="K71" s="17" t="s">
        <v>128</v>
      </c>
      <c r="L71" s="17" t="s">
        <v>129</v>
      </c>
      <c r="M71" s="17" t="s">
        <v>130</v>
      </c>
      <c r="N71" s="11"/>
    </row>
    <row r="72" spans="1:11" ht="9.75" customHeight="1" thickBot="1">
      <c r="A72" s="18"/>
      <c r="B72" s="18"/>
      <c r="C72" s="18"/>
      <c r="D72" s="18"/>
      <c r="E72" s="19"/>
      <c r="F72" s="18"/>
      <c r="G72" s="20"/>
      <c r="H72" s="21"/>
      <c r="I72" s="20"/>
      <c r="J72" s="22"/>
      <c r="K72" s="20"/>
    </row>
    <row r="73" spans="1:15" ht="10.5" customHeight="1" thickBot="1">
      <c r="A73" s="23"/>
      <c r="B73" s="252" t="s">
        <v>131</v>
      </c>
      <c r="C73" s="23"/>
      <c r="D73" s="18"/>
      <c r="E73" s="104"/>
      <c r="F73" s="93"/>
      <c r="G73" s="253">
        <v>1</v>
      </c>
      <c r="H73" s="147" t="s">
        <v>91</v>
      </c>
      <c r="I73" s="157"/>
      <c r="J73" s="104"/>
      <c r="K73" s="23"/>
      <c r="L73" s="23"/>
      <c r="M73" s="252" t="s">
        <v>132</v>
      </c>
      <c r="O73" s="3"/>
    </row>
    <row r="74" spans="2:15" ht="10.5" customHeight="1" thickBot="1">
      <c r="B74" s="252"/>
      <c r="C74" s="24"/>
      <c r="D74" s="93"/>
      <c r="E74" s="26"/>
      <c r="F74" s="84"/>
      <c r="G74" s="254"/>
      <c r="H74" s="148" t="s">
        <v>138</v>
      </c>
      <c r="I74" s="156"/>
      <c r="J74" s="78"/>
      <c r="K74" s="91"/>
      <c r="M74" s="252"/>
      <c r="O74" s="4"/>
    </row>
    <row r="75" spans="2:15" ht="10.5" customHeight="1">
      <c r="B75" s="25"/>
      <c r="C75" s="84"/>
      <c r="D75" s="84"/>
      <c r="E75" s="18"/>
      <c r="F75" s="162"/>
      <c r="G75" s="256">
        <v>2</v>
      </c>
      <c r="H75" s="258" t="s">
        <v>134</v>
      </c>
      <c r="I75" s="157"/>
      <c r="J75" s="79"/>
      <c r="K75" s="78"/>
      <c r="M75" s="27"/>
      <c r="O75" s="4"/>
    </row>
    <row r="76" spans="2:12" ht="10.5" customHeight="1">
      <c r="B76" s="28"/>
      <c r="C76" s="106"/>
      <c r="D76" s="84"/>
      <c r="E76" s="103"/>
      <c r="F76" s="26"/>
      <c r="G76" s="257"/>
      <c r="H76" s="259"/>
      <c r="I76" s="75"/>
      <c r="J76" s="80"/>
      <c r="K76" s="83"/>
      <c r="L76" s="30"/>
    </row>
    <row r="77" spans="2:12" ht="10.5" customHeight="1">
      <c r="B77" s="28"/>
      <c r="C77" s="106"/>
      <c r="D77" s="18"/>
      <c r="E77" s="84"/>
      <c r="F77" s="163"/>
      <c r="G77" s="242">
        <v>3</v>
      </c>
      <c r="H77" s="149" t="s">
        <v>92</v>
      </c>
      <c r="I77" s="76"/>
      <c r="J77" s="158"/>
      <c r="K77" s="84"/>
      <c r="L77" s="30"/>
    </row>
    <row r="78" spans="2:13" ht="10.5" customHeight="1">
      <c r="B78" s="23"/>
      <c r="C78" s="93"/>
      <c r="D78" s="18"/>
      <c r="F78" s="18"/>
      <c r="G78" s="242"/>
      <c r="H78" s="62" t="s">
        <v>133</v>
      </c>
      <c r="I78" s="18"/>
      <c r="J78" s="18"/>
      <c r="K78" s="85"/>
      <c r="L78" s="124"/>
      <c r="M78" s="32"/>
    </row>
    <row r="79" spans="2:12" ht="10.5" customHeight="1">
      <c r="B79" s="108"/>
      <c r="C79" s="107"/>
      <c r="D79" s="105"/>
      <c r="F79" s="162"/>
      <c r="G79" s="242">
        <v>4</v>
      </c>
      <c r="H79" s="63" t="s">
        <v>93</v>
      </c>
      <c r="I79" s="157"/>
      <c r="J79" s="18"/>
      <c r="K79" s="84"/>
      <c r="L79" s="87"/>
    </row>
    <row r="80" spans="2:12" ht="10.5" customHeight="1">
      <c r="B80" s="109"/>
      <c r="C80" s="84"/>
      <c r="D80" s="29"/>
      <c r="E80" s="93"/>
      <c r="F80" s="18"/>
      <c r="G80" s="242"/>
      <c r="H80" s="62" t="s">
        <v>70</v>
      </c>
      <c r="I80" s="75"/>
      <c r="J80" s="91"/>
      <c r="K80" s="84"/>
      <c r="L80" s="85"/>
    </row>
    <row r="81" spans="2:16" ht="10.5" customHeight="1">
      <c r="B81" s="109"/>
      <c r="C81" s="84"/>
      <c r="D81" s="166"/>
      <c r="E81" s="84"/>
      <c r="F81" s="164"/>
      <c r="G81" s="242">
        <v>5</v>
      </c>
      <c r="H81" s="64" t="s">
        <v>94</v>
      </c>
      <c r="I81" s="76"/>
      <c r="J81" s="78"/>
      <c r="K81" s="84"/>
      <c r="L81" s="85"/>
      <c r="P81" s="26"/>
    </row>
    <row r="82" spans="2:16" ht="10.5" customHeight="1">
      <c r="B82" s="107"/>
      <c r="C82" s="33"/>
      <c r="D82" s="103"/>
      <c r="E82" s="26"/>
      <c r="F82" s="18"/>
      <c r="G82" s="242"/>
      <c r="H82" s="60" t="s">
        <v>79</v>
      </c>
      <c r="I82" s="34"/>
      <c r="J82" s="81"/>
      <c r="K82" s="86"/>
      <c r="L82" s="85"/>
      <c r="P82" s="26"/>
    </row>
    <row r="83" spans="2:12" ht="10.5" customHeight="1">
      <c r="B83" s="93"/>
      <c r="C83" s="18"/>
      <c r="D83" s="84"/>
      <c r="E83" s="104"/>
      <c r="F83" s="165"/>
      <c r="G83" s="242">
        <v>6</v>
      </c>
      <c r="H83" s="63" t="s">
        <v>95</v>
      </c>
      <c r="I83" s="96"/>
      <c r="J83" s="159"/>
      <c r="K83" s="35"/>
      <c r="L83" s="85"/>
    </row>
    <row r="84" spans="1:13" ht="10.5" customHeight="1">
      <c r="A84" s="85"/>
      <c r="B84" s="85"/>
      <c r="C84" s="26"/>
      <c r="E84" s="18"/>
      <c r="F84" s="18"/>
      <c r="G84" s="242"/>
      <c r="H84" s="151" t="s">
        <v>140</v>
      </c>
      <c r="I84" s="26"/>
      <c r="J84" s="36"/>
      <c r="K84" s="18"/>
      <c r="L84" s="88"/>
      <c r="M84" s="124"/>
    </row>
    <row r="85" spans="1:13" ht="10.5" customHeight="1">
      <c r="A85" s="85"/>
      <c r="B85" s="85"/>
      <c r="C85" s="26"/>
      <c r="E85" s="104"/>
      <c r="F85" s="162"/>
      <c r="G85" s="242">
        <v>7</v>
      </c>
      <c r="H85" s="150" t="s">
        <v>96</v>
      </c>
      <c r="I85" s="160"/>
      <c r="L85" s="88"/>
      <c r="M85" s="85"/>
    </row>
    <row r="86" spans="1:13" ht="10.5" customHeight="1">
      <c r="A86" s="85"/>
      <c r="B86" s="85"/>
      <c r="C86" s="26"/>
      <c r="D86" s="93"/>
      <c r="E86" s="26"/>
      <c r="F86" s="84"/>
      <c r="G86" s="242"/>
      <c r="H86" s="65" t="s">
        <v>140</v>
      </c>
      <c r="I86" s="156"/>
      <c r="J86" s="78"/>
      <c r="K86" s="91"/>
      <c r="L86" s="85"/>
      <c r="M86" s="85"/>
    </row>
    <row r="87" spans="1:13" ht="10.5" customHeight="1">
      <c r="A87" s="85"/>
      <c r="B87" s="109"/>
      <c r="C87" s="84"/>
      <c r="D87" s="84"/>
      <c r="E87" s="18"/>
      <c r="F87" s="162"/>
      <c r="G87" s="242">
        <v>8</v>
      </c>
      <c r="H87" s="59" t="s">
        <v>97</v>
      </c>
      <c r="I87" s="157"/>
      <c r="J87" s="79"/>
      <c r="K87" s="78"/>
      <c r="L87" s="85"/>
      <c r="M87" s="85"/>
    </row>
    <row r="88" spans="1:13" ht="10.5" customHeight="1">
      <c r="A88" s="84"/>
      <c r="B88" s="109"/>
      <c r="C88" s="84"/>
      <c r="D88" s="84"/>
      <c r="E88" s="103"/>
      <c r="F88" s="26"/>
      <c r="G88" s="242"/>
      <c r="H88" s="60" t="s">
        <v>68</v>
      </c>
      <c r="I88" s="75"/>
      <c r="J88" s="80"/>
      <c r="K88" s="83"/>
      <c r="L88" s="85"/>
      <c r="M88" s="85"/>
    </row>
    <row r="89" spans="1:13" ht="10.5" customHeight="1">
      <c r="A89" s="115"/>
      <c r="B89" s="115"/>
      <c r="C89" s="84"/>
      <c r="D89" s="18"/>
      <c r="E89" s="84"/>
      <c r="F89" s="163"/>
      <c r="G89" s="242">
        <v>9</v>
      </c>
      <c r="H89" s="66" t="s">
        <v>98</v>
      </c>
      <c r="I89" s="76"/>
      <c r="J89" s="158"/>
      <c r="K89" s="84"/>
      <c r="L89" s="85"/>
      <c r="M89" s="85"/>
    </row>
    <row r="90" spans="1:13" ht="10.5" customHeight="1">
      <c r="A90" s="109"/>
      <c r="B90" s="84"/>
      <c r="C90" s="103"/>
      <c r="D90" s="18"/>
      <c r="F90" s="18"/>
      <c r="G90" s="242"/>
      <c r="H90" s="60" t="s">
        <v>70</v>
      </c>
      <c r="I90" s="18"/>
      <c r="J90" s="18"/>
      <c r="K90" s="85"/>
      <c r="L90" s="101"/>
      <c r="M90" s="161"/>
    </row>
    <row r="91" spans="1:13" ht="10.5" customHeight="1">
      <c r="A91" s="85"/>
      <c r="B91" s="28"/>
      <c r="C91" s="111"/>
      <c r="D91" s="105"/>
      <c r="F91" s="162"/>
      <c r="G91" s="242">
        <v>10</v>
      </c>
      <c r="H91" s="63" t="s">
        <v>99</v>
      </c>
      <c r="I91" s="157"/>
      <c r="J91" s="18"/>
      <c r="K91" s="84"/>
      <c r="L91" s="26"/>
      <c r="M91" s="85"/>
    </row>
    <row r="92" spans="1:13" ht="10.5" customHeight="1">
      <c r="A92" s="85"/>
      <c r="B92" s="28"/>
      <c r="C92" s="111"/>
      <c r="D92" s="29"/>
      <c r="E92" s="93"/>
      <c r="F92" s="18"/>
      <c r="G92" s="242"/>
      <c r="H92" s="62" t="s">
        <v>79</v>
      </c>
      <c r="I92" s="75"/>
      <c r="J92" s="91"/>
      <c r="K92" s="84"/>
      <c r="L92" s="37"/>
      <c r="M92" s="85"/>
    </row>
    <row r="93" spans="1:13" ht="10.5" customHeight="1">
      <c r="A93" s="85"/>
      <c r="B93" s="18"/>
      <c r="C93" s="18"/>
      <c r="D93" s="166"/>
      <c r="E93" s="84"/>
      <c r="F93" s="164"/>
      <c r="G93" s="242">
        <v>11</v>
      </c>
      <c r="H93" s="63" t="s">
        <v>100</v>
      </c>
      <c r="I93" s="76"/>
      <c r="J93" s="78"/>
      <c r="K93" s="84"/>
      <c r="L93" s="37"/>
      <c r="M93" s="85"/>
    </row>
    <row r="94" spans="1:13" ht="10.5" customHeight="1">
      <c r="A94" s="85"/>
      <c r="B94" s="116"/>
      <c r="C94" s="38"/>
      <c r="D94" s="103"/>
      <c r="E94" s="26"/>
      <c r="F94" s="18"/>
      <c r="G94" s="242"/>
      <c r="H94" s="60" t="s">
        <v>101</v>
      </c>
      <c r="I94" s="34"/>
      <c r="J94" s="81"/>
      <c r="K94" s="86"/>
      <c r="M94" s="85"/>
    </row>
    <row r="95" spans="1:13" ht="10.5" customHeight="1">
      <c r="A95" s="85"/>
      <c r="B95" s="116"/>
      <c r="C95" s="18"/>
      <c r="D95" s="84"/>
      <c r="E95" s="104"/>
      <c r="F95" s="165"/>
      <c r="G95" s="242">
        <v>12</v>
      </c>
      <c r="H95" s="64" t="s">
        <v>102</v>
      </c>
      <c r="I95" s="96"/>
      <c r="J95" s="159"/>
      <c r="K95" s="35"/>
      <c r="M95" s="85"/>
    </row>
    <row r="96" spans="1:13" ht="10.5" customHeight="1">
      <c r="A96" s="85"/>
      <c r="B96" s="91"/>
      <c r="C96" s="18"/>
      <c r="E96" s="18"/>
      <c r="F96" s="18"/>
      <c r="G96" s="242"/>
      <c r="H96" s="65" t="s">
        <v>140</v>
      </c>
      <c r="I96" s="18"/>
      <c r="J96" s="18"/>
      <c r="K96" s="18"/>
      <c r="M96" s="90"/>
    </row>
    <row r="97" spans="1:13" ht="10.5" customHeight="1">
      <c r="A97" s="85"/>
      <c r="B97" s="33"/>
      <c r="C97" s="33"/>
      <c r="D97" s="18"/>
      <c r="E97" s="110"/>
      <c r="F97" s="162"/>
      <c r="G97" s="242">
        <v>13</v>
      </c>
      <c r="H97" s="66" t="s">
        <v>103</v>
      </c>
      <c r="I97" s="160"/>
      <c r="M97" s="85"/>
    </row>
    <row r="98" spans="1:13" ht="10.5" customHeight="1">
      <c r="A98" s="85"/>
      <c r="B98" s="18"/>
      <c r="C98" s="18"/>
      <c r="D98" s="93"/>
      <c r="E98" s="26"/>
      <c r="F98" s="84"/>
      <c r="G98" s="242"/>
      <c r="H98" s="65" t="s">
        <v>140</v>
      </c>
      <c r="I98" s="156"/>
      <c r="J98" s="78"/>
      <c r="K98" s="91"/>
      <c r="M98" s="85"/>
    </row>
    <row r="99" spans="1:13" ht="10.5" customHeight="1">
      <c r="A99" s="85"/>
      <c r="B99" s="28"/>
      <c r="C99" s="84"/>
      <c r="D99" s="84"/>
      <c r="E99" s="18"/>
      <c r="F99" s="162"/>
      <c r="G99" s="242">
        <v>14</v>
      </c>
      <c r="H99" s="63" t="s">
        <v>104</v>
      </c>
      <c r="I99" s="157"/>
      <c r="J99" s="79"/>
      <c r="K99" s="78"/>
      <c r="M99" s="85"/>
    </row>
    <row r="100" spans="1:13" ht="10.5" customHeight="1">
      <c r="A100" s="85"/>
      <c r="B100" s="26"/>
      <c r="C100" s="85"/>
      <c r="D100" s="84"/>
      <c r="E100" s="103"/>
      <c r="F100" s="26"/>
      <c r="G100" s="242"/>
      <c r="H100" s="60" t="s">
        <v>79</v>
      </c>
      <c r="I100" s="75"/>
      <c r="J100" s="80"/>
      <c r="K100" s="83"/>
      <c r="L100" s="37"/>
      <c r="M100" s="85"/>
    </row>
    <row r="101" spans="1:13" ht="10.5" customHeight="1">
      <c r="A101" s="85"/>
      <c r="B101" s="26"/>
      <c r="C101" s="85"/>
      <c r="D101" s="18"/>
      <c r="E101" s="84"/>
      <c r="F101" s="163"/>
      <c r="G101" s="242">
        <v>15</v>
      </c>
      <c r="H101" s="63" t="s">
        <v>105</v>
      </c>
      <c r="I101" s="76"/>
      <c r="J101" s="158"/>
      <c r="K101" s="84"/>
      <c r="L101" s="37"/>
      <c r="M101" s="85"/>
    </row>
    <row r="102" spans="1:13" ht="10.5" customHeight="1">
      <c r="A102" s="85"/>
      <c r="B102" s="26"/>
      <c r="C102" s="90"/>
      <c r="D102" s="18"/>
      <c r="F102" s="18"/>
      <c r="G102" s="242"/>
      <c r="H102" s="62" t="s">
        <v>74</v>
      </c>
      <c r="I102" s="18"/>
      <c r="J102" s="18"/>
      <c r="K102" s="85"/>
      <c r="L102" s="124"/>
      <c r="M102" s="85"/>
    </row>
    <row r="103" spans="1:13" ht="10.5" customHeight="1">
      <c r="A103" s="85"/>
      <c r="B103" s="109"/>
      <c r="C103" s="107"/>
      <c r="D103" s="105"/>
      <c r="F103" s="162"/>
      <c r="G103" s="242">
        <v>16</v>
      </c>
      <c r="H103" s="63" t="s">
        <v>106</v>
      </c>
      <c r="I103" s="157"/>
      <c r="J103" s="18"/>
      <c r="K103" s="84"/>
      <c r="L103" s="87"/>
      <c r="M103" s="85"/>
    </row>
    <row r="104" spans="1:13" ht="10.5" customHeight="1">
      <c r="A104" s="84"/>
      <c r="B104" s="109"/>
      <c r="C104" s="84"/>
      <c r="D104" s="29"/>
      <c r="E104" s="93"/>
      <c r="F104" s="18"/>
      <c r="G104" s="242"/>
      <c r="H104" s="65" t="s">
        <v>140</v>
      </c>
      <c r="I104" s="75"/>
      <c r="J104" s="91"/>
      <c r="K104" s="84"/>
      <c r="L104" s="85"/>
      <c r="M104" s="85"/>
    </row>
    <row r="105" spans="1:13" ht="10.5" customHeight="1">
      <c r="A105" s="115"/>
      <c r="B105" s="109"/>
      <c r="C105" s="84"/>
      <c r="D105" s="106"/>
      <c r="E105" s="84"/>
      <c r="F105" s="164"/>
      <c r="G105" s="242">
        <v>17</v>
      </c>
      <c r="H105" s="59" t="s">
        <v>107</v>
      </c>
      <c r="I105" s="76"/>
      <c r="J105" s="78"/>
      <c r="K105" s="84"/>
      <c r="L105" s="85"/>
      <c r="M105" s="85"/>
    </row>
    <row r="106" spans="1:13" ht="10.5" customHeight="1">
      <c r="A106" s="85"/>
      <c r="B106" s="84"/>
      <c r="C106" s="33"/>
      <c r="D106" s="103"/>
      <c r="E106" s="26"/>
      <c r="F106" s="18"/>
      <c r="G106" s="242"/>
      <c r="H106" s="152" t="s">
        <v>108</v>
      </c>
      <c r="I106" s="34"/>
      <c r="J106" s="81"/>
      <c r="K106" s="86"/>
      <c r="L106" s="85"/>
      <c r="M106" s="85"/>
    </row>
    <row r="107" spans="1:13" ht="10.5" customHeight="1">
      <c r="A107" s="85"/>
      <c r="B107" s="109"/>
      <c r="C107" s="18"/>
      <c r="D107" s="84"/>
      <c r="E107" s="104"/>
      <c r="F107" s="165"/>
      <c r="G107" s="245">
        <v>18</v>
      </c>
      <c r="H107" s="59" t="s">
        <v>109</v>
      </c>
      <c r="I107" s="96"/>
      <c r="J107" s="159"/>
      <c r="K107" s="35"/>
      <c r="L107" s="85"/>
      <c r="M107" s="85"/>
    </row>
    <row r="108" spans="1:13" ht="10.5" customHeight="1">
      <c r="A108" s="85"/>
      <c r="B108" s="119"/>
      <c r="C108" s="26"/>
      <c r="E108" s="18"/>
      <c r="F108" s="18"/>
      <c r="G108" s="245"/>
      <c r="H108" s="65" t="s">
        <v>140</v>
      </c>
      <c r="L108" s="88"/>
      <c r="M108" s="101"/>
    </row>
    <row r="109" spans="1:13" ht="10.5" customHeight="1">
      <c r="A109" s="85"/>
      <c r="B109" s="167"/>
      <c r="C109" s="26"/>
      <c r="E109" s="110"/>
      <c r="F109" s="162"/>
      <c r="G109" s="242">
        <v>19</v>
      </c>
      <c r="H109" s="153" t="s">
        <v>110</v>
      </c>
      <c r="I109" s="160"/>
      <c r="L109" s="88"/>
      <c r="M109" s="26"/>
    </row>
    <row r="110" spans="2:13" ht="10.5" customHeight="1">
      <c r="B110" s="108"/>
      <c r="C110" s="26"/>
      <c r="D110" s="93"/>
      <c r="E110" s="26"/>
      <c r="F110" s="84"/>
      <c r="G110" s="242"/>
      <c r="H110" s="60" t="s">
        <v>70</v>
      </c>
      <c r="I110" s="156"/>
      <c r="J110" s="78"/>
      <c r="K110" s="91"/>
      <c r="L110" s="85"/>
      <c r="M110" s="26"/>
    </row>
    <row r="111" spans="2:13" ht="10.5" customHeight="1">
      <c r="B111" s="108"/>
      <c r="C111" s="84"/>
      <c r="D111" s="84"/>
      <c r="E111" s="18"/>
      <c r="F111" s="162"/>
      <c r="G111" s="242">
        <v>20</v>
      </c>
      <c r="H111" s="59" t="s">
        <v>111</v>
      </c>
      <c r="I111" s="157"/>
      <c r="J111" s="79"/>
      <c r="K111" s="78"/>
      <c r="L111" s="85"/>
      <c r="M111" s="26"/>
    </row>
    <row r="112" spans="2:13" ht="10.5" customHeight="1">
      <c r="B112" s="84"/>
      <c r="C112" s="84"/>
      <c r="D112" s="84"/>
      <c r="E112" s="103"/>
      <c r="F112" s="26"/>
      <c r="G112" s="242"/>
      <c r="H112" s="62" t="s">
        <v>136</v>
      </c>
      <c r="I112" s="75"/>
      <c r="J112" s="80"/>
      <c r="K112" s="83"/>
      <c r="L112" s="85"/>
      <c r="M112" s="26"/>
    </row>
    <row r="113" spans="2:13" ht="10.5" customHeight="1">
      <c r="B113" s="107"/>
      <c r="C113" s="84"/>
      <c r="D113" s="18"/>
      <c r="E113" s="84"/>
      <c r="F113" s="163"/>
      <c r="G113" s="242">
        <v>21</v>
      </c>
      <c r="H113" s="66" t="s">
        <v>112</v>
      </c>
      <c r="I113" s="76"/>
      <c r="J113" s="158"/>
      <c r="K113" s="84"/>
      <c r="L113" s="85"/>
      <c r="M113" s="26"/>
    </row>
    <row r="114" spans="2:13" ht="10.5" customHeight="1">
      <c r="B114" s="84"/>
      <c r="C114" s="103"/>
      <c r="D114" s="18"/>
      <c r="F114" s="18"/>
      <c r="G114" s="242"/>
      <c r="H114" s="154" t="s">
        <v>140</v>
      </c>
      <c r="I114" s="18"/>
      <c r="J114" s="18"/>
      <c r="K114" s="85"/>
      <c r="L114" s="101"/>
      <c r="M114" s="26"/>
    </row>
    <row r="115" spans="2:13" ht="10.5" customHeight="1">
      <c r="B115" s="28"/>
      <c r="C115" s="84"/>
      <c r="D115" s="105"/>
      <c r="F115" s="162"/>
      <c r="G115" s="242">
        <v>22</v>
      </c>
      <c r="H115" s="155" t="s">
        <v>113</v>
      </c>
      <c r="I115" s="157"/>
      <c r="J115" s="18"/>
      <c r="K115" s="84"/>
      <c r="L115" s="26"/>
      <c r="M115" s="26"/>
    </row>
    <row r="116" spans="2:12" ht="10.5" customHeight="1">
      <c r="B116" s="26"/>
      <c r="C116" s="84"/>
      <c r="D116" s="29"/>
      <c r="E116" s="93"/>
      <c r="F116" s="18"/>
      <c r="G116" s="242"/>
      <c r="H116" s="62" t="s">
        <v>140</v>
      </c>
      <c r="I116" s="75"/>
      <c r="J116" s="91"/>
      <c r="K116" s="84"/>
      <c r="L116" s="37"/>
    </row>
    <row r="117" spans="2:12" ht="10.5" customHeight="1">
      <c r="B117" s="28"/>
      <c r="C117" s="18"/>
      <c r="D117" s="166"/>
      <c r="E117" s="84"/>
      <c r="F117" s="164"/>
      <c r="G117" s="242">
        <v>23</v>
      </c>
      <c r="H117" s="243" t="s">
        <v>134</v>
      </c>
      <c r="I117" s="76"/>
      <c r="J117" s="78"/>
      <c r="K117" s="84"/>
      <c r="L117" s="37"/>
    </row>
    <row r="118" spans="2:12" ht="10.5" customHeight="1">
      <c r="B118" s="18"/>
      <c r="C118" s="18"/>
      <c r="D118" s="103"/>
      <c r="E118" s="26"/>
      <c r="F118" s="18"/>
      <c r="G118" s="242"/>
      <c r="H118" s="244"/>
      <c r="I118" s="34"/>
      <c r="J118" s="81"/>
      <c r="K118" s="86"/>
      <c r="L118" s="26"/>
    </row>
    <row r="119" spans="3:12" ht="10.5" customHeight="1">
      <c r="C119" s="40"/>
      <c r="D119" s="84"/>
      <c r="E119" s="104"/>
      <c r="F119" s="165"/>
      <c r="G119" s="242">
        <v>24</v>
      </c>
      <c r="H119" s="72" t="s">
        <v>114</v>
      </c>
      <c r="I119" s="96"/>
      <c r="J119" s="159"/>
      <c r="K119" s="35"/>
      <c r="L119" s="26"/>
    </row>
    <row r="120" spans="3:12" ht="10.5" customHeight="1">
      <c r="C120" s="40"/>
      <c r="E120" s="18"/>
      <c r="F120" s="18"/>
      <c r="G120" s="242"/>
      <c r="H120" s="71" t="s">
        <v>65</v>
      </c>
      <c r="L120" s="26"/>
    </row>
    <row r="121" spans="3:12" ht="10.5" customHeight="1">
      <c r="C121" s="18"/>
      <c r="D121" s="18"/>
      <c r="E121" s="18"/>
      <c r="F121" s="26"/>
      <c r="G121" s="41"/>
      <c r="H121" s="44"/>
      <c r="L121" s="26"/>
    </row>
    <row r="122" spans="3:12" ht="10.5" customHeight="1">
      <c r="C122" s="33"/>
      <c r="D122" s="18"/>
      <c r="F122" s="18"/>
      <c r="G122" s="41"/>
      <c r="H122" s="44"/>
      <c r="L122" s="26"/>
    </row>
    <row r="123" spans="4:8" ht="14.25">
      <c r="D123" s="18"/>
      <c r="H123"/>
    </row>
    <row r="124" spans="6:10" ht="14.25">
      <c r="F124" s="26"/>
      <c r="I124" s="39"/>
      <c r="J124" s="18"/>
    </row>
    <row r="125" spans="9:10" ht="14.25">
      <c r="I125" s="39"/>
      <c r="J125" s="18"/>
    </row>
    <row r="129" spans="5:10" ht="14.25">
      <c r="E129" s="43" t="s">
        <v>115</v>
      </c>
      <c r="F129" s="18"/>
      <c r="I129" s="34"/>
      <c r="J129" s="36"/>
    </row>
  </sheetData>
  <sheetProtection/>
  <mergeCells count="60">
    <mergeCell ref="M7:M8"/>
    <mergeCell ref="G9:G10"/>
    <mergeCell ref="H9:H10"/>
    <mergeCell ref="G11:G12"/>
    <mergeCell ref="G21:G22"/>
    <mergeCell ref="G23:G24"/>
    <mergeCell ref="B7:B8"/>
    <mergeCell ref="G7:G8"/>
    <mergeCell ref="G13:G14"/>
    <mergeCell ref="G15:G16"/>
    <mergeCell ref="G17:G18"/>
    <mergeCell ref="G19:G20"/>
    <mergeCell ref="G45:G46"/>
    <mergeCell ref="G47:G48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M73:M74"/>
    <mergeCell ref="G75:G76"/>
    <mergeCell ref="H75:H76"/>
    <mergeCell ref="G49:G50"/>
    <mergeCell ref="G51:G52"/>
    <mergeCell ref="G53:G54"/>
    <mergeCell ref="G55:G56"/>
    <mergeCell ref="G57:G58"/>
    <mergeCell ref="G59:G60"/>
    <mergeCell ref="H59:H60"/>
    <mergeCell ref="G61:G62"/>
    <mergeCell ref="B73:B74"/>
    <mergeCell ref="G73:G74"/>
    <mergeCell ref="G85:G86"/>
    <mergeCell ref="G87:G88"/>
    <mergeCell ref="G89:G90"/>
    <mergeCell ref="G91:G92"/>
    <mergeCell ref="G77:G78"/>
    <mergeCell ref="G79:G80"/>
    <mergeCell ref="G81:G82"/>
    <mergeCell ref="G83:G84"/>
    <mergeCell ref="G119:G12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H117:H118"/>
    <mergeCell ref="G93:G94"/>
    <mergeCell ref="G95:G96"/>
    <mergeCell ref="G97:G98"/>
    <mergeCell ref="G99:G100"/>
  </mergeCells>
  <printOptions/>
  <pageMargins left="0.7875" right="0.39375" top="0.4131944444444444" bottom="0.37430555555555556" header="0.5118055555555555" footer="0.5118055555555555"/>
  <pageSetup horizontalDpi="300" verticalDpi="300" orientation="portrait" paperSize="9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"/>
  <sheetViews>
    <sheetView view="pageBreakPreview" zoomScaleNormal="125" zoomScaleSheetLayoutView="100" zoomScalePageLayoutView="0" workbookViewId="0" topLeftCell="A1">
      <selection activeCell="Y3" sqref="Y3"/>
    </sheetView>
  </sheetViews>
  <sheetFormatPr defaultColWidth="11.25390625" defaultRowHeight="12.75"/>
  <cols>
    <col min="1" max="1" width="3.75390625" style="141" customWidth="1"/>
    <col min="2" max="2" width="10.875" style="141" customWidth="1"/>
    <col min="3" max="3" width="10.625" style="141" customWidth="1"/>
    <col min="4" max="4" width="1.75390625" style="141" customWidth="1"/>
    <col min="5" max="5" width="1.875" style="141" customWidth="1"/>
    <col min="6" max="6" width="1.625" style="141" customWidth="1"/>
    <col min="7" max="7" width="3.25390625" style="141" customWidth="1"/>
    <col min="8" max="9" width="1.875" style="141" customWidth="1"/>
    <col min="10" max="10" width="1.625" style="141" customWidth="1"/>
    <col min="11" max="11" width="3.625" style="141" customWidth="1"/>
    <col min="12" max="13" width="1.875" style="141" customWidth="1"/>
    <col min="14" max="14" width="1.625" style="141" customWidth="1"/>
    <col min="15" max="15" width="3.25390625" style="141" customWidth="1"/>
    <col min="16" max="17" width="1.875" style="141" customWidth="1"/>
    <col min="18" max="18" width="1.625" style="141" customWidth="1"/>
    <col min="19" max="19" width="3.25390625" style="141" customWidth="1"/>
    <col min="20" max="20" width="1.875" style="141" customWidth="1"/>
    <col min="21" max="21" width="1.75390625" style="141" customWidth="1"/>
    <col min="22" max="22" width="1.875" style="141" customWidth="1"/>
    <col min="23" max="23" width="2.625" style="141" customWidth="1"/>
    <col min="24" max="25" width="11.75390625" style="141" customWidth="1"/>
    <col min="26" max="26" width="4.875" style="141" customWidth="1"/>
    <col min="27" max="16384" width="11.25390625" style="141" customWidth="1"/>
  </cols>
  <sheetData>
    <row r="1" spans="1:25" ht="27" customHeight="1">
      <c r="A1" s="292" t="s">
        <v>124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71"/>
      <c r="J2" s="1"/>
      <c r="K2" s="1"/>
      <c r="L2" s="1"/>
      <c r="M2" s="1"/>
      <c r="N2" s="1"/>
      <c r="O2"/>
      <c r="P2"/>
      <c r="Q2"/>
      <c r="R2"/>
    </row>
    <row r="3" spans="1:18" ht="21" customHeight="1">
      <c r="A3" s="142"/>
      <c r="B3" s="174" t="s">
        <v>3</v>
      </c>
      <c r="C3" s="174"/>
      <c r="D3" s="142"/>
      <c r="E3" s="142"/>
      <c r="F3" s="142"/>
      <c r="G3" s="142"/>
      <c r="H3" s="142"/>
      <c r="I3" s="172"/>
      <c r="J3" s="173"/>
      <c r="K3" s="173"/>
      <c r="L3" s="173"/>
      <c r="M3"/>
      <c r="N3"/>
      <c r="O3" s="11"/>
      <c r="P3"/>
      <c r="Q3"/>
      <c r="R3"/>
    </row>
    <row r="4" spans="1:14" ht="21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1:26" ht="24" customHeight="1">
      <c r="A5" s="170"/>
      <c r="B5" s="170"/>
      <c r="C5" s="295" t="s">
        <v>1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193"/>
      <c r="Z5" s="194"/>
    </row>
    <row r="6" spans="1:26" ht="22.5" customHeight="1">
      <c r="A6" s="170"/>
      <c r="B6" s="170"/>
      <c r="C6" s="295" t="s">
        <v>0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ht="10.5" customHeight="1"/>
    <row r="8" spans="1:25" ht="18" customHeight="1">
      <c r="A8" s="168"/>
      <c r="B8" s="46" t="s">
        <v>5</v>
      </c>
      <c r="C8" s="46" t="s">
        <v>6</v>
      </c>
      <c r="D8" s="279">
        <v>1</v>
      </c>
      <c r="E8" s="279"/>
      <c r="F8" s="279"/>
      <c r="G8" s="279"/>
      <c r="H8" s="279">
        <v>2</v>
      </c>
      <c r="I8" s="279"/>
      <c r="J8" s="279"/>
      <c r="K8" s="279"/>
      <c r="L8" s="279">
        <v>3</v>
      </c>
      <c r="M8" s="279"/>
      <c r="N8" s="279"/>
      <c r="O8" s="279"/>
      <c r="P8" s="279">
        <v>4</v>
      </c>
      <c r="Q8" s="279"/>
      <c r="R8" s="279"/>
      <c r="S8" s="279"/>
      <c r="T8" s="290" t="s">
        <v>116</v>
      </c>
      <c r="U8" s="290"/>
      <c r="V8" s="290"/>
      <c r="W8" s="290"/>
      <c r="X8" s="169" t="s">
        <v>117</v>
      </c>
      <c r="Y8" s="169" t="s">
        <v>118</v>
      </c>
    </row>
    <row r="9" spans="1:25" ht="15.75" customHeight="1">
      <c r="A9" s="279">
        <v>1</v>
      </c>
      <c r="B9" s="175" t="s">
        <v>7</v>
      </c>
      <c r="C9" s="179" t="s">
        <v>8</v>
      </c>
      <c r="D9" s="285"/>
      <c r="E9" s="285"/>
      <c r="F9" s="285"/>
      <c r="G9" s="285"/>
      <c r="H9" s="277">
        <f>IF(I9="","",IF(I9&gt;K9,"○","●"))</f>
      </c>
      <c r="I9" s="283"/>
      <c r="J9" s="291" t="s">
        <v>119</v>
      </c>
      <c r="K9" s="284"/>
      <c r="L9" s="277">
        <f>IF(M9="","",IF(M9&gt;O9,"○","●"))</f>
      </c>
      <c r="M9" s="283"/>
      <c r="N9" s="282" t="s">
        <v>119</v>
      </c>
      <c r="O9" s="284"/>
      <c r="P9" s="287">
        <f>IF(Q9="","",IF(Q9&gt;S9,"○","●"))</f>
      </c>
      <c r="Q9" s="286"/>
      <c r="R9" s="288" t="s">
        <v>119</v>
      </c>
      <c r="S9" s="289"/>
      <c r="T9" s="275">
        <f>IF(L9="","",COUNTIF(D9:S9,"○"))</f>
      </c>
      <c r="U9" s="272" t="s">
        <v>120</v>
      </c>
      <c r="V9" s="276">
        <f>IF(M9="","",COUNTIF(H9:S9,"●"))</f>
      </c>
      <c r="W9" s="269" t="s">
        <v>121</v>
      </c>
      <c r="X9" s="270">
        <f>IF(I9="","",(I9+M9+Q9)/(I9+K9+M9+O9+Q9+S9)*100)</f>
      </c>
      <c r="Y9" s="271">
        <f>IF(X9="","",RANK(X9,X9:X15,0))</f>
      </c>
    </row>
    <row r="10" spans="1:25" ht="18" customHeight="1">
      <c r="A10" s="279"/>
      <c r="B10" s="187" t="s">
        <v>149</v>
      </c>
      <c r="C10" s="188" t="s">
        <v>150</v>
      </c>
      <c r="D10" s="285"/>
      <c r="E10" s="285"/>
      <c r="F10" s="285"/>
      <c r="G10" s="285"/>
      <c r="H10" s="277"/>
      <c r="I10" s="283"/>
      <c r="J10" s="291"/>
      <c r="K10" s="284"/>
      <c r="L10" s="277"/>
      <c r="M10" s="283"/>
      <c r="N10" s="282"/>
      <c r="O10" s="284"/>
      <c r="P10" s="287"/>
      <c r="Q10" s="286"/>
      <c r="R10" s="288"/>
      <c r="S10" s="289"/>
      <c r="T10" s="275"/>
      <c r="U10" s="272"/>
      <c r="V10" s="276">
        <f>IF(M10="","",COUNTIF(I10:T10,"●"))</f>
      </c>
      <c r="W10" s="269"/>
      <c r="X10" s="270"/>
      <c r="Y10" s="271"/>
    </row>
    <row r="11" spans="1:25" ht="18.75" customHeight="1">
      <c r="A11" s="279">
        <v>2</v>
      </c>
      <c r="B11" s="189" t="s">
        <v>66</v>
      </c>
      <c r="C11" s="180" t="s">
        <v>140</v>
      </c>
      <c r="D11" s="277">
        <f>IF(E11="","",IF(E11&gt;G11,"○","●"))</f>
      </c>
      <c r="E11" s="278">
        <f>IF(K9="","",K9)</f>
      </c>
      <c r="F11" s="272" t="s">
        <v>119</v>
      </c>
      <c r="G11" s="273">
        <f>IF(I9="","",I9)</f>
      </c>
      <c r="H11" s="285"/>
      <c r="I11" s="285"/>
      <c r="J11" s="285"/>
      <c r="K11" s="285"/>
      <c r="L11" s="281">
        <f>IF(M11="","",IF(M11&gt;O11,"○","●"))</f>
      </c>
      <c r="M11" s="283"/>
      <c r="N11" s="282" t="s">
        <v>119</v>
      </c>
      <c r="O11" s="284"/>
      <c r="P11" s="277">
        <f>IF(Q11="","",IF(Q11&gt;S11,"○","●"))</f>
      </c>
      <c r="Q11" s="286"/>
      <c r="R11" s="282" t="s">
        <v>119</v>
      </c>
      <c r="S11" s="284"/>
      <c r="T11" s="275">
        <f>IF(G11="","",COUNTIF(D11:S11,"○"))</f>
      </c>
      <c r="U11" s="272" t="s">
        <v>120</v>
      </c>
      <c r="V11" s="276">
        <f>IF(G11="","",COUNTIF(D11:T11,"●"))</f>
      </c>
      <c r="W11" s="269" t="s">
        <v>121</v>
      </c>
      <c r="X11" s="270">
        <f>IF(E11="","",(E11+M11+Q11)/(E11+G11+M11+O11+Q11+S11)*100)</f>
      </c>
      <c r="Y11" s="271">
        <f>IF(X11="","",RANK(X11,X9:X15))</f>
      </c>
    </row>
    <row r="12" spans="1:25" ht="18" customHeight="1">
      <c r="A12" s="279"/>
      <c r="B12" s="177" t="s">
        <v>85</v>
      </c>
      <c r="C12" s="181" t="s">
        <v>140</v>
      </c>
      <c r="D12" s="277"/>
      <c r="E12" s="278"/>
      <c r="F12" s="272"/>
      <c r="G12" s="273"/>
      <c r="H12" s="285"/>
      <c r="I12" s="285"/>
      <c r="J12" s="285"/>
      <c r="K12" s="285"/>
      <c r="L12" s="281"/>
      <c r="M12" s="283"/>
      <c r="N12" s="282"/>
      <c r="O12" s="284"/>
      <c r="P12" s="277"/>
      <c r="Q12" s="286"/>
      <c r="R12" s="282"/>
      <c r="S12" s="284"/>
      <c r="T12" s="275"/>
      <c r="U12" s="272"/>
      <c r="V12" s="276"/>
      <c r="W12" s="269"/>
      <c r="X12" s="270"/>
      <c r="Y12" s="271"/>
    </row>
    <row r="13" spans="1:25" ht="17.25" customHeight="1">
      <c r="A13" s="279">
        <v>3</v>
      </c>
      <c r="B13" s="178" t="s">
        <v>73</v>
      </c>
      <c r="C13" s="180" t="s">
        <v>74</v>
      </c>
      <c r="D13" s="277">
        <f>IF(E13="","",IF(E13&gt;G13,"○","●"))</f>
      </c>
      <c r="E13" s="278">
        <f>IF(O9="","",O9)</f>
      </c>
      <c r="F13" s="272" t="s">
        <v>119</v>
      </c>
      <c r="G13" s="273">
        <f>IF(M9="","",M9)</f>
      </c>
      <c r="H13" s="281">
        <f>IF(I13="","",IF(I13&gt;K13,"○","●"))</f>
      </c>
      <c r="I13" s="283">
        <f>IF(O11="","",O11)</f>
      </c>
      <c r="J13" s="282" t="s">
        <v>119</v>
      </c>
      <c r="K13" s="284">
        <f>IF(M11="","",M11)</f>
      </c>
      <c r="L13" s="285"/>
      <c r="M13" s="285"/>
      <c r="N13" s="285"/>
      <c r="O13" s="285"/>
      <c r="P13" s="277">
        <f>IF(Q13="","",IF(Q13&gt;S13,"○","●"))</f>
      </c>
      <c r="Q13" s="283"/>
      <c r="R13" s="282" t="s">
        <v>119</v>
      </c>
      <c r="S13" s="284"/>
      <c r="T13" s="275">
        <f>IF(G13="","",COUNTIF(D13:S13,"○"))</f>
      </c>
      <c r="U13" s="272" t="s">
        <v>120</v>
      </c>
      <c r="V13" s="276">
        <f>IF(G13="","",COUNTIF(D13:S13,"●"))</f>
      </c>
      <c r="W13" s="269" t="s">
        <v>121</v>
      </c>
      <c r="X13" s="270">
        <f>IF(E13="","",(E13+I13+Q13)/(E13+G13+I13+K13+Q13+S13)*100)</f>
      </c>
      <c r="Y13" s="271">
        <f>IF(X13="","",RANK(X13,X9:X15,0))</f>
      </c>
    </row>
    <row r="14" spans="1:31" ht="18" customHeight="1">
      <c r="A14" s="279"/>
      <c r="B14" s="191" t="s">
        <v>82</v>
      </c>
      <c r="C14" s="181" t="s">
        <v>74</v>
      </c>
      <c r="D14" s="277"/>
      <c r="E14" s="278"/>
      <c r="F14" s="272"/>
      <c r="G14" s="273"/>
      <c r="H14" s="281"/>
      <c r="I14" s="283"/>
      <c r="J14" s="282"/>
      <c r="K14" s="284"/>
      <c r="L14" s="285"/>
      <c r="M14" s="285"/>
      <c r="N14" s="285"/>
      <c r="O14" s="285"/>
      <c r="P14" s="277"/>
      <c r="Q14" s="283"/>
      <c r="R14" s="282"/>
      <c r="S14" s="284"/>
      <c r="T14" s="275"/>
      <c r="U14" s="272"/>
      <c r="V14" s="276"/>
      <c r="W14" s="269"/>
      <c r="X14" s="270"/>
      <c r="Y14" s="271"/>
      <c r="AE14" s="176"/>
    </row>
    <row r="15" spans="1:25" ht="18.75" customHeight="1">
      <c r="A15" s="279">
        <v>4</v>
      </c>
      <c r="B15" s="178" t="s">
        <v>75</v>
      </c>
      <c r="C15" s="180" t="s">
        <v>60</v>
      </c>
      <c r="D15" s="281">
        <f>IF(E15="","",IF(E15&gt;G15,"○","●"))</f>
      </c>
      <c r="E15" s="283">
        <f>IF(S9="","",S9)</f>
      </c>
      <c r="F15" s="282" t="s">
        <v>119</v>
      </c>
      <c r="G15" s="284">
        <f>IF(Q9="","",Q9)</f>
      </c>
      <c r="H15" s="277">
        <f>IF(I15="","",IF(I15&gt;K15,"○","●"))</f>
      </c>
      <c r="I15" s="278">
        <f>IF(S11="","",S11)</f>
      </c>
      <c r="J15" s="272" t="s">
        <v>119</v>
      </c>
      <c r="K15" s="273">
        <f>IF(Q11="","",Q11)</f>
      </c>
      <c r="L15" s="277">
        <f>IF(M15="","",IF(M15&gt;O15,"○","●"))</f>
      </c>
      <c r="M15" s="278">
        <f>IF(S13="","",S13)</f>
      </c>
      <c r="N15" s="272" t="s">
        <v>119</v>
      </c>
      <c r="O15" s="273">
        <f>IF(Q13="","",Q13)</f>
      </c>
      <c r="P15" s="274"/>
      <c r="Q15" s="274"/>
      <c r="R15" s="274"/>
      <c r="S15" s="274"/>
      <c r="T15" s="275">
        <f>IF(L15="","",COUNTIF(D15:S15,"○"))</f>
      </c>
      <c r="U15" s="272" t="s">
        <v>120</v>
      </c>
      <c r="V15" s="276">
        <f>IF(M15="","",COUNTIF(D15:S15,"●"))</f>
      </c>
      <c r="W15" s="269" t="s">
        <v>121</v>
      </c>
      <c r="X15" s="270">
        <f>IF(E15="","",(E15+I15+M15)/(E15+G15+I15+K15+M15+M15)*100)</f>
      </c>
      <c r="Y15" s="271">
        <f>IF(X15="","",RANK(X15,X9:X15,0))</f>
      </c>
    </row>
    <row r="16" spans="1:25" ht="18" customHeight="1">
      <c r="A16" s="279"/>
      <c r="B16" s="177" t="s">
        <v>81</v>
      </c>
      <c r="C16" s="181" t="s">
        <v>70</v>
      </c>
      <c r="D16" s="281"/>
      <c r="E16" s="283"/>
      <c r="F16" s="282"/>
      <c r="G16" s="284"/>
      <c r="H16" s="277"/>
      <c r="I16" s="278"/>
      <c r="J16" s="272"/>
      <c r="K16" s="273"/>
      <c r="L16" s="277"/>
      <c r="M16" s="278"/>
      <c r="N16" s="272"/>
      <c r="O16" s="273"/>
      <c r="P16" s="274"/>
      <c r="Q16" s="274"/>
      <c r="R16" s="274"/>
      <c r="S16" s="274"/>
      <c r="T16" s="275"/>
      <c r="U16" s="272"/>
      <c r="V16" s="276"/>
      <c r="W16" s="269"/>
      <c r="X16" s="270"/>
      <c r="Y16" s="271"/>
    </row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spans="1:6" ht="21" customHeight="1">
      <c r="A24" s="142"/>
      <c r="B24" s="174" t="s">
        <v>4</v>
      </c>
      <c r="C24" s="174"/>
      <c r="D24" s="45"/>
      <c r="E24" s="45"/>
      <c r="F24" s="45"/>
    </row>
    <row r="25" ht="10.5" customHeight="1"/>
    <row r="26" spans="1:25" ht="18" customHeight="1">
      <c r="A26" s="168"/>
      <c r="B26" s="46" t="s">
        <v>5</v>
      </c>
      <c r="C26" s="46" t="s">
        <v>6</v>
      </c>
      <c r="D26" s="279">
        <v>1</v>
      </c>
      <c r="E26" s="279"/>
      <c r="F26" s="279"/>
      <c r="G26" s="279"/>
      <c r="H26" s="279">
        <v>2</v>
      </c>
      <c r="I26" s="279"/>
      <c r="J26" s="279"/>
      <c r="K26" s="279"/>
      <c r="L26" s="279">
        <v>3</v>
      </c>
      <c r="M26" s="279"/>
      <c r="N26" s="279"/>
      <c r="O26" s="279"/>
      <c r="P26" s="279">
        <v>4</v>
      </c>
      <c r="Q26" s="279"/>
      <c r="R26" s="279"/>
      <c r="S26" s="279"/>
      <c r="T26" s="290" t="s">
        <v>116</v>
      </c>
      <c r="U26" s="290"/>
      <c r="V26" s="290"/>
      <c r="W26" s="290"/>
      <c r="X26" s="169" t="s">
        <v>117</v>
      </c>
      <c r="Y26" s="169" t="s">
        <v>118</v>
      </c>
    </row>
    <row r="27" spans="1:25" ht="17.25" customHeight="1">
      <c r="A27" s="279">
        <v>1</v>
      </c>
      <c r="B27" s="178" t="s">
        <v>102</v>
      </c>
      <c r="C27" s="183" t="s">
        <v>9</v>
      </c>
      <c r="D27" s="285"/>
      <c r="E27" s="285"/>
      <c r="F27" s="285"/>
      <c r="G27" s="285"/>
      <c r="H27" s="277">
        <f>IF(I27="","",IF(I27&gt;K27,"○","●"))</f>
      </c>
      <c r="I27" s="283"/>
      <c r="J27" s="291" t="s">
        <v>119</v>
      </c>
      <c r="K27" s="284"/>
      <c r="L27" s="277">
        <f>IF(M27="","",IF(M27&gt;O27,"○","●"))</f>
      </c>
      <c r="M27" s="283"/>
      <c r="N27" s="282" t="s">
        <v>119</v>
      </c>
      <c r="O27" s="284"/>
      <c r="P27" s="287">
        <f>IF(Q27="","",IF(Q27&gt;S27,"○","●"))</f>
      </c>
      <c r="Q27" s="286"/>
      <c r="R27" s="288" t="s">
        <v>119</v>
      </c>
      <c r="S27" s="289"/>
      <c r="T27" s="275">
        <f>IF(L27="","",COUNTIF(D27:S27,"○"))</f>
      </c>
      <c r="U27" s="272" t="s">
        <v>120</v>
      </c>
      <c r="V27" s="276">
        <f>IF(M27="","",COUNTIF(H27:S27,"●"))</f>
      </c>
      <c r="W27" s="269" t="s">
        <v>121</v>
      </c>
      <c r="X27" s="270">
        <f>IF(I27="","",(I27+M27+Q27)/(I27+K27+M27+O27+Q27+S27)*100)</f>
      </c>
      <c r="Y27" s="271">
        <f>IF(X27="","",RANK(X27,X27:X33,0))</f>
      </c>
    </row>
    <row r="28" spans="1:25" ht="18" customHeight="1">
      <c r="A28" s="279"/>
      <c r="B28" s="190" t="s">
        <v>122</v>
      </c>
      <c r="C28" s="182" t="s">
        <v>70</v>
      </c>
      <c r="D28" s="285"/>
      <c r="E28" s="285"/>
      <c r="F28" s="285"/>
      <c r="G28" s="285"/>
      <c r="H28" s="277"/>
      <c r="I28" s="283"/>
      <c r="J28" s="291"/>
      <c r="K28" s="284"/>
      <c r="L28" s="277"/>
      <c r="M28" s="283"/>
      <c r="N28" s="282"/>
      <c r="O28" s="284"/>
      <c r="P28" s="287"/>
      <c r="Q28" s="286"/>
      <c r="R28" s="288"/>
      <c r="S28" s="289"/>
      <c r="T28" s="275"/>
      <c r="U28" s="272"/>
      <c r="V28" s="276">
        <f>IF(M28="","",COUNTIF(I28:T28,"●"))</f>
      </c>
      <c r="W28" s="269"/>
      <c r="X28" s="270"/>
      <c r="Y28" s="271"/>
    </row>
    <row r="29" spans="1:25" ht="18.75" customHeight="1">
      <c r="A29" s="279">
        <v>2</v>
      </c>
      <c r="B29" s="178" t="s">
        <v>103</v>
      </c>
      <c r="C29" s="180" t="s">
        <v>140</v>
      </c>
      <c r="D29" s="277">
        <f>IF(E29="","",IF(E29&gt;G29,"○","●"))</f>
      </c>
      <c r="E29" s="278">
        <f>IF(K27="","",K27)</f>
      </c>
      <c r="F29" s="272" t="s">
        <v>119</v>
      </c>
      <c r="G29" s="273">
        <f>IF(I27="","",I27)</f>
      </c>
      <c r="H29" s="285"/>
      <c r="I29" s="285"/>
      <c r="J29" s="285"/>
      <c r="K29" s="285"/>
      <c r="L29" s="281">
        <f>IF(M29="","",IF(M29&gt;O29,"○","●"))</f>
      </c>
      <c r="M29" s="283"/>
      <c r="N29" s="282" t="s">
        <v>119</v>
      </c>
      <c r="O29" s="284"/>
      <c r="P29" s="277">
        <f>IF(Q29="","",IF(Q29&gt;S29,"○","●"))</f>
      </c>
      <c r="Q29" s="286"/>
      <c r="R29" s="282" t="s">
        <v>119</v>
      </c>
      <c r="S29" s="284"/>
      <c r="T29" s="275">
        <f>IF(G29="","",COUNTIF(D29:S29,"○"))</f>
      </c>
      <c r="U29" s="272" t="s">
        <v>120</v>
      </c>
      <c r="V29" s="276">
        <f>IF(G29="","",COUNTIF(D29:T29,"●"))</f>
      </c>
      <c r="W29" s="269" t="s">
        <v>121</v>
      </c>
      <c r="X29" s="270">
        <f>IF(E29="","",(E29+M29+Q29)/(E29+G29+M29+O29+Q29+S29)*100)</f>
      </c>
      <c r="Y29" s="271">
        <f>IF(X29="","",RANK(X29,X27:X33,0))</f>
      </c>
    </row>
    <row r="30" spans="1:25" ht="18" customHeight="1">
      <c r="A30" s="279"/>
      <c r="B30" s="190" t="s">
        <v>112</v>
      </c>
      <c r="C30" s="181" t="s">
        <v>140</v>
      </c>
      <c r="D30" s="277"/>
      <c r="E30" s="278"/>
      <c r="F30" s="272"/>
      <c r="G30" s="273"/>
      <c r="H30" s="285"/>
      <c r="I30" s="285"/>
      <c r="J30" s="285"/>
      <c r="K30" s="285"/>
      <c r="L30" s="281"/>
      <c r="M30" s="283"/>
      <c r="N30" s="282"/>
      <c r="O30" s="284"/>
      <c r="P30" s="277"/>
      <c r="Q30" s="286"/>
      <c r="R30" s="282"/>
      <c r="S30" s="284"/>
      <c r="T30" s="275"/>
      <c r="U30" s="272"/>
      <c r="V30" s="276"/>
      <c r="W30" s="269"/>
      <c r="X30" s="270"/>
      <c r="Y30" s="271"/>
    </row>
    <row r="31" spans="1:25" ht="18.75" customHeight="1">
      <c r="A31" s="279">
        <v>3</v>
      </c>
      <c r="B31" s="178" t="s">
        <v>109</v>
      </c>
      <c r="C31" s="180" t="s">
        <v>140</v>
      </c>
      <c r="D31" s="277">
        <f>IF(E31="","",IF(E31&gt;G31,"○","●"))</f>
      </c>
      <c r="E31" s="278">
        <f>IF(O27="","",O27)</f>
      </c>
      <c r="F31" s="272" t="s">
        <v>119</v>
      </c>
      <c r="G31" s="273">
        <f>IF(M27="","",M27)</f>
      </c>
      <c r="H31" s="281">
        <f>IF(I31="","",IF(I31&gt;K31,"○","●"))</f>
      </c>
      <c r="I31" s="283">
        <f>IF(O29="","",O29)</f>
      </c>
      <c r="J31" s="282" t="s">
        <v>119</v>
      </c>
      <c r="K31" s="284">
        <f>IF(M29="","",M29)</f>
      </c>
      <c r="L31" s="285"/>
      <c r="M31" s="285"/>
      <c r="N31" s="285"/>
      <c r="O31" s="285"/>
      <c r="P31" s="277">
        <f>IF(Q31="","",IF(Q31&gt;S31,"○","●"))</f>
      </c>
      <c r="Q31" s="283"/>
      <c r="R31" s="282" t="s">
        <v>119</v>
      </c>
      <c r="S31" s="284"/>
      <c r="T31" s="275">
        <f>IF(G31="","",COUNTIF(D31:S31,"○"))</f>
      </c>
      <c r="U31" s="272" t="s">
        <v>120</v>
      </c>
      <c r="V31" s="276">
        <f>IF(G31="","",COUNTIF(D31:S31,"●"))</f>
      </c>
      <c r="W31" s="269" t="s">
        <v>121</v>
      </c>
      <c r="X31" s="270">
        <f>IF(E31="","",(E31+I31+Q31)/(E31+G31+I31+K31+Q31+S31)*100)</f>
      </c>
      <c r="Y31" s="271">
        <f>IF(X31="","",RANK(X31,X27:X33,0))</f>
      </c>
    </row>
    <row r="32" spans="1:25" ht="18" customHeight="1">
      <c r="A32" s="279"/>
      <c r="B32" s="177" t="s">
        <v>96</v>
      </c>
      <c r="C32" s="181" t="s">
        <v>140</v>
      </c>
      <c r="D32" s="277"/>
      <c r="E32" s="278"/>
      <c r="F32" s="272"/>
      <c r="G32" s="273"/>
      <c r="H32" s="281"/>
      <c r="I32" s="283"/>
      <c r="J32" s="282"/>
      <c r="K32" s="284"/>
      <c r="L32" s="285"/>
      <c r="M32" s="285"/>
      <c r="N32" s="285"/>
      <c r="O32" s="285"/>
      <c r="P32" s="277"/>
      <c r="Q32" s="283"/>
      <c r="R32" s="282"/>
      <c r="S32" s="284"/>
      <c r="T32" s="275"/>
      <c r="U32" s="272"/>
      <c r="V32" s="276"/>
      <c r="W32" s="269"/>
      <c r="X32" s="270"/>
      <c r="Y32" s="271"/>
    </row>
    <row r="33" spans="1:25" ht="18.75" customHeight="1">
      <c r="A33" s="279">
        <v>4</v>
      </c>
      <c r="B33" s="178" t="s">
        <v>114</v>
      </c>
      <c r="C33" s="184" t="s">
        <v>10</v>
      </c>
      <c r="D33" s="281">
        <f>IF(E33="","",IF(E33&gt;G33,"○","●"))</f>
      </c>
      <c r="E33" s="283">
        <f>IF(S27="","",S27)</f>
      </c>
      <c r="F33" s="282" t="s">
        <v>119</v>
      </c>
      <c r="G33" s="284">
        <f>IF(Q27="","",Q27)</f>
      </c>
      <c r="H33" s="277">
        <f>IF(I33="","",IF(I33&gt;K33,"○","●"))</f>
      </c>
      <c r="I33" s="278">
        <f>IF(S29="","",S29)</f>
      </c>
      <c r="J33" s="272" t="s">
        <v>119</v>
      </c>
      <c r="K33" s="273">
        <f>IF(Q29="","",Q29)</f>
      </c>
      <c r="L33" s="277">
        <f>IF(M33="","",IF(M33&gt;O33,"○","●"))</f>
      </c>
      <c r="M33" s="278">
        <f>IF(S31="","",S31)</f>
      </c>
      <c r="N33" s="272" t="s">
        <v>119</v>
      </c>
      <c r="O33" s="273">
        <f>IF(Q31="","",Q31)</f>
      </c>
      <c r="P33" s="274"/>
      <c r="Q33" s="274"/>
      <c r="R33" s="274"/>
      <c r="S33" s="274"/>
      <c r="T33" s="275">
        <f>IF(L33="","",COUNTIF(D33:S33,"○"))</f>
      </c>
      <c r="U33" s="272" t="s">
        <v>120</v>
      </c>
      <c r="V33" s="276">
        <f>IF(M33="","",COUNTIF(D33:S33,"●"))</f>
      </c>
      <c r="W33" s="269" t="s">
        <v>121</v>
      </c>
      <c r="X33" s="270">
        <f>IF(E33="","",(E33+I33+M33)/(E33+G33+I33+K33+M33+M33)*100)</f>
      </c>
      <c r="Y33" s="271">
        <f>IF(X33="","",RANK(X33,X27:X33,0))</f>
      </c>
    </row>
    <row r="34" spans="1:25" ht="18" customHeight="1">
      <c r="A34" s="280"/>
      <c r="B34" s="186" t="s">
        <v>95</v>
      </c>
      <c r="C34" s="185" t="s">
        <v>140</v>
      </c>
      <c r="D34" s="282"/>
      <c r="E34" s="283"/>
      <c r="F34" s="282"/>
      <c r="G34" s="284"/>
      <c r="H34" s="277"/>
      <c r="I34" s="278"/>
      <c r="J34" s="272"/>
      <c r="K34" s="273"/>
      <c r="L34" s="277"/>
      <c r="M34" s="278"/>
      <c r="N34" s="272"/>
      <c r="O34" s="273"/>
      <c r="P34" s="274"/>
      <c r="Q34" s="274"/>
      <c r="R34" s="274"/>
      <c r="S34" s="274"/>
      <c r="T34" s="275"/>
      <c r="U34" s="272"/>
      <c r="V34" s="276"/>
      <c r="W34" s="269"/>
      <c r="X34" s="270"/>
      <c r="Y34" s="271"/>
    </row>
    <row r="35" ht="10.5" customHeight="1"/>
    <row r="36" ht="10.5" customHeight="1"/>
    <row r="37" ht="12.7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0.5" customHeight="1"/>
    <row r="47" ht="10.5" customHeight="1"/>
    <row r="48" ht="12.7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0.5" customHeight="1"/>
    <row r="79" ht="13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9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9.75" customHeight="1"/>
    <row r="160" ht="12.7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9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</sheetData>
  <sheetProtection/>
  <mergeCells count="174">
    <mergeCell ref="T8:W8"/>
    <mergeCell ref="J9:J10"/>
    <mergeCell ref="K9:K10"/>
    <mergeCell ref="A1:Y1"/>
    <mergeCell ref="A4:N4"/>
    <mergeCell ref="C5:X5"/>
    <mergeCell ref="C6:Z6"/>
    <mergeCell ref="D8:G8"/>
    <mergeCell ref="H8:K8"/>
    <mergeCell ref="L8:O8"/>
    <mergeCell ref="P8:S8"/>
    <mergeCell ref="A9:A10"/>
    <mergeCell ref="D9:G10"/>
    <mergeCell ref="H9:H10"/>
    <mergeCell ref="I9:I10"/>
    <mergeCell ref="P9:P10"/>
    <mergeCell ref="Q9:Q10"/>
    <mergeCell ref="R9:R10"/>
    <mergeCell ref="S9:S10"/>
    <mergeCell ref="L9:L10"/>
    <mergeCell ref="M9:M10"/>
    <mergeCell ref="N9:N10"/>
    <mergeCell ref="O9:O10"/>
    <mergeCell ref="T9:T10"/>
    <mergeCell ref="U9:U10"/>
    <mergeCell ref="X9:X10"/>
    <mergeCell ref="Y9:Y10"/>
    <mergeCell ref="V9:V10"/>
    <mergeCell ref="W9:W10"/>
    <mergeCell ref="A11:A12"/>
    <mergeCell ref="D11:D12"/>
    <mergeCell ref="E11:E12"/>
    <mergeCell ref="F11:F12"/>
    <mergeCell ref="G11:G12"/>
    <mergeCell ref="H11:K12"/>
    <mergeCell ref="L11:L12"/>
    <mergeCell ref="M11:M12"/>
    <mergeCell ref="V11:V12"/>
    <mergeCell ref="W11:W12"/>
    <mergeCell ref="X11:X12"/>
    <mergeCell ref="Y11:Y12"/>
    <mergeCell ref="G13:G14"/>
    <mergeCell ref="H13:H14"/>
    <mergeCell ref="T11:T12"/>
    <mergeCell ref="U11:U12"/>
    <mergeCell ref="N11:N12"/>
    <mergeCell ref="O11:O12"/>
    <mergeCell ref="P11:P12"/>
    <mergeCell ref="Q11:Q12"/>
    <mergeCell ref="R11:R12"/>
    <mergeCell ref="S11:S12"/>
    <mergeCell ref="A13:A14"/>
    <mergeCell ref="D13:D14"/>
    <mergeCell ref="E13:E14"/>
    <mergeCell ref="F13:F14"/>
    <mergeCell ref="P13:P14"/>
    <mergeCell ref="Q13:Q14"/>
    <mergeCell ref="R13:R14"/>
    <mergeCell ref="S13:S14"/>
    <mergeCell ref="I13:I14"/>
    <mergeCell ref="J13:J14"/>
    <mergeCell ref="K13:K14"/>
    <mergeCell ref="L13:O14"/>
    <mergeCell ref="T13:T14"/>
    <mergeCell ref="U13:U14"/>
    <mergeCell ref="X13:X14"/>
    <mergeCell ref="Y13:Y14"/>
    <mergeCell ref="V13:V14"/>
    <mergeCell ref="W13:W14"/>
    <mergeCell ref="A15:A16"/>
    <mergeCell ref="D15:D16"/>
    <mergeCell ref="E15:E16"/>
    <mergeCell ref="F15:F16"/>
    <mergeCell ref="G15:G16"/>
    <mergeCell ref="H15:H16"/>
    <mergeCell ref="I15:I16"/>
    <mergeCell ref="J15:J16"/>
    <mergeCell ref="X15:X16"/>
    <mergeCell ref="Y15:Y16"/>
    <mergeCell ref="K15:K16"/>
    <mergeCell ref="L15:L16"/>
    <mergeCell ref="M15:M16"/>
    <mergeCell ref="N15:N16"/>
    <mergeCell ref="O15:O16"/>
    <mergeCell ref="P15:S16"/>
    <mergeCell ref="T15:T16"/>
    <mergeCell ref="U15:U16"/>
    <mergeCell ref="V15:V16"/>
    <mergeCell ref="W15:W16"/>
    <mergeCell ref="T26:W26"/>
    <mergeCell ref="A27:A28"/>
    <mergeCell ref="D27:G28"/>
    <mergeCell ref="H27:H28"/>
    <mergeCell ref="I27:I28"/>
    <mergeCell ref="J27:J28"/>
    <mergeCell ref="D26:G26"/>
    <mergeCell ref="H26:K26"/>
    <mergeCell ref="L26:O26"/>
    <mergeCell ref="P26:S26"/>
    <mergeCell ref="U27:U28"/>
    <mergeCell ref="V27:V28"/>
    <mergeCell ref="O27:O28"/>
    <mergeCell ref="P27:P28"/>
    <mergeCell ref="Q27:Q28"/>
    <mergeCell ref="R27:R28"/>
    <mergeCell ref="S27:S28"/>
    <mergeCell ref="T27:T28"/>
    <mergeCell ref="K27:K28"/>
    <mergeCell ref="L27:L28"/>
    <mergeCell ref="M27:M28"/>
    <mergeCell ref="N27:N28"/>
    <mergeCell ref="W27:W28"/>
    <mergeCell ref="X27:X28"/>
    <mergeCell ref="Y27:Y28"/>
    <mergeCell ref="A29:A30"/>
    <mergeCell ref="D29:D30"/>
    <mergeCell ref="E29:E30"/>
    <mergeCell ref="F29:F30"/>
    <mergeCell ref="G29:G30"/>
    <mergeCell ref="H29:K30"/>
    <mergeCell ref="L29:L30"/>
    <mergeCell ref="W29:W30"/>
    <mergeCell ref="X29:X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Y29:Y30"/>
    <mergeCell ref="A31:A32"/>
    <mergeCell ref="D31:D32"/>
    <mergeCell ref="E31:E32"/>
    <mergeCell ref="F31:F32"/>
    <mergeCell ref="G31:G32"/>
    <mergeCell ref="H31:H32"/>
    <mergeCell ref="I31:I32"/>
    <mergeCell ref="J31:J32"/>
    <mergeCell ref="K31:K32"/>
    <mergeCell ref="W31:W32"/>
    <mergeCell ref="X31:X32"/>
    <mergeCell ref="U31:U32"/>
    <mergeCell ref="V31:V32"/>
    <mergeCell ref="Q31:Q32"/>
    <mergeCell ref="R31:R32"/>
    <mergeCell ref="S31:S32"/>
    <mergeCell ref="T31:T32"/>
    <mergeCell ref="Y31:Y32"/>
    <mergeCell ref="A33:A34"/>
    <mergeCell ref="D33:D34"/>
    <mergeCell ref="E33:E34"/>
    <mergeCell ref="F33:F34"/>
    <mergeCell ref="G33:G34"/>
    <mergeCell ref="L31:O32"/>
    <mergeCell ref="P31:P32"/>
    <mergeCell ref="L33:L34"/>
    <mergeCell ref="M33:M34"/>
    <mergeCell ref="H33:H34"/>
    <mergeCell ref="I33:I34"/>
    <mergeCell ref="J33:J34"/>
    <mergeCell ref="K33:K34"/>
    <mergeCell ref="W33:W34"/>
    <mergeCell ref="X33:X34"/>
    <mergeCell ref="Y33:Y34"/>
    <mergeCell ref="N33:N34"/>
    <mergeCell ref="O33:O34"/>
    <mergeCell ref="P33:S34"/>
    <mergeCell ref="T33:T34"/>
    <mergeCell ref="U33:U34"/>
    <mergeCell ref="V33:V34"/>
  </mergeCells>
  <printOptions/>
  <pageMargins left="0.9840277777777777" right="0.39375" top="0.39375" bottom="0.39375" header="0.5118055555555555" footer="0.5118055555555555"/>
  <pageSetup horizontalDpi="300" verticalDpi="300" orientation="portrait" paperSize="9" scale="85" r:id="rId1"/>
  <rowBreaks count="3" manualBreakCount="3">
    <brk id="78" max="255" man="1"/>
    <brk id="158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SANTA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 誠</dc:creator>
  <cp:keywords/>
  <dc:description/>
  <cp:lastModifiedBy>himeda </cp:lastModifiedBy>
  <cp:lastPrinted>2010-04-16T01:10:26Z</cp:lastPrinted>
  <dcterms:created xsi:type="dcterms:W3CDTF">2010-04-08T09:05:24Z</dcterms:created>
  <dcterms:modified xsi:type="dcterms:W3CDTF">2010-04-16T02:36:06Z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