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Y:\05国際課\〇R2第2次補正予算関係\05_補助金事務局\記入例ver.3\"/>
    </mc:Choice>
  </mc:AlternateContent>
  <xr:revisionPtr revIDLastSave="0" documentId="13_ncr:1_{32573A28-C008-4F2A-BC83-96DA994DEF41}" xr6:coauthVersionLast="45" xr6:coauthVersionMax="45" xr10:uidLastSave="{00000000-0000-0000-0000-000000000000}"/>
  <bookViews>
    <workbookView xWindow="-98" yWindow="-98" windowWidth="20715" windowHeight="13276" xr2:uid="{23212EBC-86D3-46D3-8003-97918289DA6E}"/>
  </bookViews>
  <sheets>
    <sheet name="様式B-1 【共通 必須】" sheetId="1" r:id="rId1"/>
  </sheets>
  <definedNames>
    <definedName name="_xlnm.Print_Area" localSheetId="0">'様式B-1 【共通 必須】'!$A$1:$G$71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1" i="1" l="1"/>
  <c r="E60" i="1" l="1"/>
  <c r="D36" i="1"/>
  <c r="D37" i="1" s="1"/>
  <c r="G30" i="1"/>
  <c r="G29" i="1"/>
  <c r="G28" i="1"/>
  <c r="G27" i="1"/>
  <c r="G26" i="1"/>
  <c r="G16" i="1"/>
  <c r="G15" i="1"/>
  <c r="G8" i="1"/>
  <c r="G7" i="1"/>
  <c r="G6" i="1"/>
  <c r="G31" i="1" l="1"/>
  <c r="D33" i="1" s="1"/>
  <c r="D35" i="1" s="1"/>
  <c r="D32" i="1" s="1"/>
  <c r="D61" i="1" s="1"/>
  <c r="E63" i="1" s="1"/>
</calcChain>
</file>

<file path=xl/sharedStrings.xml><?xml version="1.0" encoding="utf-8"?>
<sst xmlns="http://schemas.openxmlformats.org/spreadsheetml/2006/main" count="68" uniqueCount="55">
  <si>
    <t>＜経費明細表＞</t>
    <rPh sb="1" eb="3">
      <t>ケイヒ</t>
    </rPh>
    <rPh sb="3" eb="5">
      <t>メイサイ</t>
    </rPh>
    <rPh sb="5" eb="6">
      <t>ヒョウ</t>
    </rPh>
    <phoneticPr fontId="4"/>
  </si>
  <si>
    <r>
      <t>計画の内容</t>
    </r>
    <r>
      <rPr>
        <sz val="12"/>
        <rFont val="游ゴシック"/>
        <family val="3"/>
        <charset val="128"/>
        <scheme val="minor"/>
      </rPr>
      <t>「4.今回の申請計画における補助対象経費を1/6以上投資する類型」の選択</t>
    </r>
    <r>
      <rPr>
        <sz val="12"/>
        <color theme="1"/>
        <rFont val="游ゴシック"/>
        <family val="3"/>
        <charset val="128"/>
        <scheme val="minor"/>
      </rPr>
      <t>によって補助金交付申請額の補助率が異なります。以下該当する表に記載ください。</t>
    </r>
    <rPh sb="0" eb="2">
      <t>ケイカク</t>
    </rPh>
    <rPh sb="3" eb="5">
      <t>ナイヨウホジョキンコウフシンセイガクホジョリツコトイカガイトウヒョウキサイ</t>
    </rPh>
    <phoneticPr fontId="4"/>
  </si>
  <si>
    <t>（単位：円）</t>
  </si>
  <si>
    <t>公募要領Ⅰ3. (1)①～③に関する経費</t>
    <rPh sb="0" eb="2">
      <t>コウボ</t>
    </rPh>
    <rPh sb="2" eb="4">
      <t>ヨウリョウ</t>
    </rPh>
    <rPh sb="15" eb="16">
      <t>カン</t>
    </rPh>
    <phoneticPr fontId="4"/>
  </si>
  <si>
    <t>経費区分</t>
    <rPh sb="0" eb="2">
      <t>ケイヒ</t>
    </rPh>
    <rPh sb="2" eb="4">
      <t>クブン</t>
    </rPh>
    <phoneticPr fontId="4"/>
  </si>
  <si>
    <t>内容・必要理由（備品費については、※を確認ください。）</t>
    <rPh sb="8" eb="10">
      <t>ビヒン</t>
    </rPh>
    <rPh sb="19" eb="21">
      <t>カクニン</t>
    </rPh>
    <phoneticPr fontId="4"/>
  </si>
  <si>
    <t>経費内訳
（単価×回数）</t>
    <rPh sb="0" eb="2">
      <t>ケイヒ</t>
    </rPh>
    <rPh sb="2" eb="4">
      <t>ウチワケ</t>
    </rPh>
    <rPh sb="6" eb="8">
      <t>タンカ</t>
    </rPh>
    <rPh sb="9" eb="11">
      <t>カイスウ</t>
    </rPh>
    <phoneticPr fontId="4"/>
  </si>
  <si>
    <t>補助対象経費
（税抜・税込）</t>
    <rPh sb="0" eb="2">
      <t>ホジョ</t>
    </rPh>
    <rPh sb="2" eb="4">
      <t>タイショウ</t>
    </rPh>
    <rPh sb="4" eb="6">
      <t>ケイヒ</t>
    </rPh>
    <rPh sb="8" eb="9">
      <t>ゼイ</t>
    </rPh>
    <rPh sb="9" eb="10">
      <t>ヌ</t>
    </rPh>
    <rPh sb="11" eb="13">
      <t>ゼイコ</t>
    </rPh>
    <phoneticPr fontId="4"/>
  </si>
  <si>
    <r>
      <t>Ａ・Ｂ類型に該当する</t>
    </r>
    <r>
      <rPr>
        <b/>
        <sz val="10"/>
        <rFont val="Yu Gothic (本文)"/>
        <family val="3"/>
        <charset val="128"/>
      </rPr>
      <t>経費について</t>
    </r>
    <r>
      <rPr>
        <b/>
        <sz val="10"/>
        <rFont val="Yu Gothic (本文)"/>
        <charset val="128"/>
      </rPr>
      <t>はプルダウンから●を選択</t>
    </r>
    <rPh sb="6" eb="8">
      <t>ガイトウ</t>
    </rPh>
    <rPh sb="10" eb="12">
      <t>ケイヒ</t>
    </rPh>
    <rPh sb="26" eb="28">
      <t>センタク</t>
    </rPh>
    <phoneticPr fontId="4"/>
  </si>
  <si>
    <t>　</t>
  </si>
  <si>
    <t>ⅰ．補助対象経費合計</t>
    <rPh sb="2" eb="4">
      <t>ホジョ</t>
    </rPh>
    <rPh sb="4" eb="6">
      <t>タイショウ</t>
    </rPh>
    <rPh sb="6" eb="8">
      <t>ケイヒ</t>
    </rPh>
    <rPh sb="8" eb="10">
      <t>ゴウケイ</t>
    </rPh>
    <phoneticPr fontId="4"/>
  </si>
  <si>
    <t>①(ア)</t>
    <phoneticPr fontId="4"/>
  </si>
  <si>
    <t>②</t>
    <phoneticPr fontId="4"/>
  </si>
  <si>
    <r>
      <t>ⅱ．補助金交付申請額　(ア)</t>
    </r>
    <r>
      <rPr>
        <b/>
        <sz val="9"/>
        <rFont val="游ゴシック"/>
        <family val="3"/>
        <charset val="128"/>
        <scheme val="minor"/>
      </rPr>
      <t>×</t>
    </r>
    <r>
      <rPr>
        <b/>
        <sz val="11"/>
        <rFont val="游ゴシック"/>
        <family val="3"/>
        <charset val="128"/>
        <scheme val="minor"/>
      </rPr>
      <t>(エ)</t>
    </r>
    <r>
      <rPr>
        <b/>
        <sz val="9"/>
        <rFont val="游ゴシック"/>
        <family val="3"/>
        <charset val="128"/>
        <scheme val="minor"/>
      </rPr>
      <t>（</t>
    </r>
    <r>
      <rPr>
        <b/>
        <sz val="9"/>
        <rFont val="Yu Gothic (本文)"/>
        <charset val="128"/>
      </rPr>
      <t>1,000</t>
    </r>
    <r>
      <rPr>
        <b/>
        <sz val="9"/>
        <rFont val="游ゴシック"/>
        <family val="3"/>
        <charset val="128"/>
        <scheme val="minor"/>
      </rPr>
      <t>円未満切捨て）</t>
    </r>
    <rPh sb="2" eb="5">
      <t>ホジョキン</t>
    </rPh>
    <rPh sb="5" eb="7">
      <t>コウフ</t>
    </rPh>
    <rPh sb="7" eb="9">
      <t>シンセイ</t>
    </rPh>
    <rPh sb="9" eb="10">
      <t>ガク</t>
    </rPh>
    <phoneticPr fontId="4"/>
  </si>
  <si>
    <t>——(イ)</t>
    <phoneticPr fontId="4"/>
  </si>
  <si>
    <t>ⅲ．補助対象経費のうちＡ・Ｂ類型関連投資額の割合（％）</t>
    <rPh sb="2" eb="4">
      <t>ホジョ</t>
    </rPh>
    <rPh sb="4" eb="6">
      <t>タイショウ</t>
    </rPh>
    <rPh sb="6" eb="8">
      <t>ケイヒ</t>
    </rPh>
    <rPh sb="14" eb="16">
      <t>ルイケイ</t>
    </rPh>
    <rPh sb="16" eb="18">
      <t>カンレン</t>
    </rPh>
    <rPh sb="18" eb="20">
      <t>トウシ</t>
    </rPh>
    <rPh sb="20" eb="21">
      <t>ガク</t>
    </rPh>
    <rPh sb="22" eb="24">
      <t>ワリアイ</t>
    </rPh>
    <phoneticPr fontId="4"/>
  </si>
  <si>
    <t>——(ウ)</t>
    <phoneticPr fontId="4"/>
  </si>
  <si>
    <t>②／①×100％※小数点第2位を四捨五入</t>
    <phoneticPr fontId="4"/>
  </si>
  <si>
    <t>補助率：(ウ)が16.7%以上の場合3/4、16.7%未満の場合2/3</t>
    <rPh sb="0" eb="3">
      <t>ホジョリツ</t>
    </rPh>
    <rPh sb="13" eb="15">
      <t>イジョウ</t>
    </rPh>
    <rPh sb="16" eb="18">
      <t>バアイ</t>
    </rPh>
    <rPh sb="27" eb="29">
      <t>ミマン</t>
    </rPh>
    <rPh sb="30" eb="32">
      <t>バアイ</t>
    </rPh>
    <phoneticPr fontId="4"/>
  </si>
  <si>
    <t>——(エ)</t>
    <phoneticPr fontId="4"/>
  </si>
  <si>
    <t>消耗品費合計（補助対象経費合計の50％以内であること）</t>
    <rPh sb="0" eb="3">
      <t>ショウモウヒン</t>
    </rPh>
    <rPh sb="3" eb="4">
      <t>ヒ</t>
    </rPh>
    <rPh sb="4" eb="6">
      <t>ゴウケイ</t>
    </rPh>
    <rPh sb="7" eb="13">
      <t>ホジョタイショウケイヒ</t>
    </rPh>
    <rPh sb="13" eb="15">
      <t>ゴウケイ</t>
    </rPh>
    <rPh sb="19" eb="21">
      <t>イナイ</t>
    </rPh>
    <phoneticPr fontId="4"/>
  </si>
  <si>
    <t>公募要領Ⅰ3. (2)新型コロナウイルス感染対策に関する経費</t>
    <rPh sb="11" eb="13">
      <t>シンガタ</t>
    </rPh>
    <rPh sb="20" eb="22">
      <t>カンセン</t>
    </rPh>
    <rPh sb="22" eb="24">
      <t>タイサク</t>
    </rPh>
    <rPh sb="25" eb="26">
      <t>カン</t>
    </rPh>
    <rPh sb="28" eb="30">
      <t>ケイヒ</t>
    </rPh>
    <phoneticPr fontId="4"/>
  </si>
  <si>
    <t>(オ)</t>
    <phoneticPr fontId="4"/>
  </si>
  <si>
    <r>
      <t>ⅱ．補助金交付申請額</t>
    </r>
    <r>
      <rPr>
        <b/>
        <sz val="11"/>
        <rFont val="游ゴシック"/>
        <family val="3"/>
        <charset val="128"/>
        <scheme val="minor"/>
      </rPr>
      <t>　最大50万円（</t>
    </r>
    <r>
      <rPr>
        <b/>
        <sz val="11"/>
        <rFont val="Yu Gothic"/>
        <family val="3"/>
        <charset val="128"/>
      </rPr>
      <t>1,000</t>
    </r>
    <r>
      <rPr>
        <b/>
        <sz val="11"/>
        <rFont val="游ゴシック"/>
        <family val="3"/>
        <charset val="128"/>
        <scheme val="minor"/>
      </rPr>
      <t>円未満切捨て）</t>
    </r>
    <r>
      <rPr>
        <b/>
        <sz val="9"/>
        <rFont val="游ゴシック"/>
        <family val="3"/>
        <charset val="128"/>
        <scheme val="minor"/>
      </rPr>
      <t xml:space="preserve">
　　　　　※</t>
    </r>
    <r>
      <rPr>
        <b/>
        <sz val="10"/>
        <rFont val="游ゴシック"/>
        <family val="3"/>
        <charset val="128"/>
        <scheme val="minor"/>
      </rPr>
      <t>ただし、</t>
    </r>
    <r>
      <rPr>
        <b/>
        <sz val="10"/>
        <color theme="1"/>
        <rFont val="游ゴシック"/>
        <family val="3"/>
        <charset val="128"/>
        <scheme val="minor"/>
      </rPr>
      <t>(1)に関する交付申請額以内</t>
    </r>
    <rPh sb="2" eb="5">
      <t>ホジョキン</t>
    </rPh>
    <rPh sb="5" eb="7">
      <t>コウフ</t>
    </rPh>
    <rPh sb="7" eb="9">
      <t>シンセイ</t>
    </rPh>
    <rPh sb="9" eb="10">
      <t>ガク</t>
    </rPh>
    <rPh sb="11" eb="13">
      <t>サイダイ</t>
    </rPh>
    <rPh sb="15" eb="17">
      <t>マンエン</t>
    </rPh>
    <rPh sb="18" eb="19">
      <t>エン</t>
    </rPh>
    <rPh sb="19" eb="21">
      <t>ミマン</t>
    </rPh>
    <rPh sb="21" eb="23">
      <t>キリス</t>
    </rPh>
    <rPh sb="45" eb="46">
      <t>カン</t>
    </rPh>
    <rPh sb="48" eb="50">
      <t>コウフ</t>
    </rPh>
    <rPh sb="50" eb="52">
      <t>シンセイ</t>
    </rPh>
    <rPh sb="52" eb="53">
      <t>ガク</t>
    </rPh>
    <rPh sb="53" eb="55">
      <t>イナイ</t>
    </rPh>
    <phoneticPr fontId="4"/>
  </si>
  <si>
    <t>——(カ)</t>
    <phoneticPr fontId="4"/>
  </si>
  <si>
    <t>補助金総額(イ)＋(カ)</t>
    <phoneticPr fontId="4"/>
  </si>
  <si>
    <t>=</t>
    <phoneticPr fontId="4"/>
  </si>
  <si>
    <t>円——(キ)</t>
    <phoneticPr fontId="4"/>
  </si>
  <si>
    <t>※経費区分は、各費目をプルダウンから選択してください。</t>
    <rPh sb="1" eb="5">
      <t>ケイヒクブン</t>
    </rPh>
    <rPh sb="7" eb="10">
      <t>カクヒモク</t>
    </rPh>
    <rPh sb="18" eb="20">
      <t>センタク</t>
    </rPh>
    <phoneticPr fontId="4"/>
  </si>
  <si>
    <t>※消耗品費は(1)に関する補助対象経費の50%以内に限ります。</t>
    <rPh sb="1" eb="5">
      <t>ショウモウヒンヒ</t>
    </rPh>
    <rPh sb="10" eb="11">
      <t>カン</t>
    </rPh>
    <rPh sb="13" eb="15">
      <t>ホジョ</t>
    </rPh>
    <rPh sb="15" eb="17">
      <t>タイショウ</t>
    </rPh>
    <rPh sb="17" eb="19">
      <t>ケイヒ</t>
    </rPh>
    <rPh sb="23" eb="25">
      <t>イナイ</t>
    </rPh>
    <rPh sb="26" eb="27">
      <t>カギ</t>
    </rPh>
    <phoneticPr fontId="4"/>
  </si>
  <si>
    <t>※備品費は1個または1組の価格が50万円未満のものに限ります。</t>
    <rPh sb="1" eb="4">
      <t>ビヒンヒ</t>
    </rPh>
    <rPh sb="6" eb="7">
      <t>コ</t>
    </rPh>
    <rPh sb="11" eb="12">
      <t>クミ</t>
    </rPh>
    <rPh sb="13" eb="15">
      <t>カカク</t>
    </rPh>
    <rPh sb="18" eb="20">
      <t>マンエン</t>
    </rPh>
    <rPh sb="20" eb="22">
      <t>ミマン</t>
    </rPh>
    <rPh sb="26" eb="27">
      <t>カギ</t>
    </rPh>
    <phoneticPr fontId="4"/>
  </si>
  <si>
    <t>※補助対象経費の消費税（税込・税抜）区分については、公募要領を参照してください。</t>
    <rPh sb="1" eb="3">
      <t>ホジョ</t>
    </rPh>
    <rPh sb="3" eb="5">
      <t>タイショウ</t>
    </rPh>
    <rPh sb="5" eb="7">
      <t>ケイヒ</t>
    </rPh>
    <rPh sb="8" eb="11">
      <t>ショウヒゼイ</t>
    </rPh>
    <rPh sb="12" eb="14">
      <t>ゼイコミ</t>
    </rPh>
    <rPh sb="15" eb="17">
      <t>ゼイヌキ</t>
    </rPh>
    <rPh sb="18" eb="20">
      <t>クブン</t>
    </rPh>
    <rPh sb="26" eb="28">
      <t>コウボ</t>
    </rPh>
    <rPh sb="28" eb="30">
      <t>ヨウリョウ</t>
    </rPh>
    <rPh sb="31" eb="33">
      <t>サンショウ</t>
    </rPh>
    <phoneticPr fontId="4"/>
  </si>
  <si>
    <t>※(1)①～③の取組に関する補助率が3/4となるのは、(1)①～③に関する補助対象経費の1/6以上が「非対面型ビジネスモデルへの転換」、「テレワーク環境の整備」に関する投資である場合のみです。</t>
    <rPh sb="8" eb="10">
      <t>トリクミ</t>
    </rPh>
    <rPh sb="11" eb="12">
      <t>カン</t>
    </rPh>
    <rPh sb="34" eb="35">
      <t>カン</t>
    </rPh>
    <rPh sb="83" eb="85">
      <t>バアイ</t>
    </rPh>
    <rPh sb="89" eb="91">
      <t>バアイ</t>
    </rPh>
    <phoneticPr fontId="4"/>
  </si>
  <si>
    <t>※（イ）の上限は100万円です。</t>
    <rPh sb="5" eb="7">
      <t>ジョウゲン</t>
    </rPh>
    <rPh sb="11" eb="13">
      <t>マンエン</t>
    </rPh>
    <phoneticPr fontId="4"/>
  </si>
  <si>
    <t>※備品を補助対象経費として申請するにあたっては、「新型コロナウイルス感染症拡大後の新たな生活様式の下での事業の継続・高度化を確保する上で、その購入が不可欠である理由」を明確に記載いただく必要があります。
なお、老朽化等による単なる取り換え更新や単純なグレードアップは認められません。</t>
    <phoneticPr fontId="4"/>
  </si>
  <si>
    <t>⑦雑役務費</t>
  </si>
  <si>
    <t>40,000円×2面</t>
    <rPh sb="2" eb="7">
      <t>０００エン</t>
    </rPh>
    <rPh sb="9" eb="10">
      <t>メン</t>
    </rPh>
    <phoneticPr fontId="4"/>
  </si>
  <si>
    <t>6.4円×60,000枚</t>
    <rPh sb="3" eb="4">
      <t>エン</t>
    </rPh>
    <rPh sb="7" eb="12">
      <t>０００マイ</t>
    </rPh>
    <phoneticPr fontId="4"/>
  </si>
  <si>
    <t>2.7円×60,000枚</t>
    <rPh sb="3" eb="4">
      <t>エン</t>
    </rPh>
    <rPh sb="7" eb="12">
      <t>０００マイ</t>
    </rPh>
    <phoneticPr fontId="4"/>
  </si>
  <si>
    <t>一式</t>
    <phoneticPr fontId="4"/>
  </si>
  <si>
    <t>⑤消耗品費</t>
  </si>
  <si>
    <t>活動紹介用のホームページ作成</t>
    <rPh sb="0" eb="2">
      <t>カツドウ</t>
    </rPh>
    <rPh sb="2" eb="4">
      <t>ショウカイ</t>
    </rPh>
    <phoneticPr fontId="4"/>
  </si>
  <si>
    <t>以上、税込</t>
    <rPh sb="0" eb="2">
      <t>イジョウ</t>
    </rPh>
    <rPh sb="3" eb="5">
      <t>ゼイコミ</t>
    </rPh>
    <phoneticPr fontId="4"/>
  </si>
  <si>
    <t>消毒薬（共用部消毒用）</t>
    <rPh sb="0" eb="3">
      <t>ショウドクヤク</t>
    </rPh>
    <rPh sb="4" eb="7">
      <t>キョウヨウブ</t>
    </rPh>
    <rPh sb="7" eb="10">
      <t>ショウドクヨウ</t>
    </rPh>
    <phoneticPr fontId="4"/>
  </si>
  <si>
    <t>ペーパータオル（共用部消毒用）</t>
    <rPh sb="8" eb="11">
      <t>キョウヨウブ</t>
    </rPh>
    <rPh sb="11" eb="14">
      <t>ショウドクヨウ</t>
    </rPh>
    <phoneticPr fontId="4"/>
  </si>
  <si>
    <t>5,500円×10</t>
    <rPh sb="5" eb="6">
      <t>エン</t>
    </rPh>
    <phoneticPr fontId="4"/>
  </si>
  <si>
    <t>990円×50</t>
    <rPh sb="3" eb="4">
      <t>エン</t>
    </rPh>
    <phoneticPr fontId="4"/>
  </si>
  <si>
    <t>コンタクトバッグ
（身体接触を回避した練習用）</t>
    <rPh sb="10" eb="12">
      <t>シンタイ</t>
    </rPh>
    <rPh sb="12" eb="14">
      <t>セッショク</t>
    </rPh>
    <rPh sb="15" eb="17">
      <t>カイヒ</t>
    </rPh>
    <rPh sb="19" eb="22">
      <t>レンシュウヨウ</t>
    </rPh>
    <phoneticPr fontId="4"/>
  </si>
  <si>
    <t>ポスティング
（新規会員獲得チラシ）</t>
    <rPh sb="8" eb="14">
      <t>シンキカイインカクトク</t>
    </rPh>
    <phoneticPr fontId="4"/>
  </si>
  <si>
    <t>データ作成
（新規会員獲得チラシ）</t>
    <rPh sb="3" eb="5">
      <t>サクセイ</t>
    </rPh>
    <phoneticPr fontId="4"/>
  </si>
  <si>
    <t>印刷
（新規会員獲得チラシ）</t>
    <rPh sb="0" eb="2">
      <t>インサツ</t>
    </rPh>
    <rPh sb="4" eb="6">
      <t>シンキ</t>
    </rPh>
    <rPh sb="6" eb="8">
      <t>カイイン</t>
    </rPh>
    <rPh sb="8" eb="10">
      <t>カクトク</t>
    </rPh>
    <phoneticPr fontId="4"/>
  </si>
  <si>
    <t>40,000円×3体</t>
    <rPh sb="6" eb="7">
      <t>エン</t>
    </rPh>
    <rPh sb="9" eb="10">
      <t>タイ</t>
    </rPh>
    <phoneticPr fontId="4"/>
  </si>
  <si>
    <t>11,000円×3個</t>
    <rPh sb="6" eb="7">
      <t>エン</t>
    </rPh>
    <rPh sb="9" eb="10">
      <t>コ</t>
    </rPh>
    <phoneticPr fontId="4"/>
  </si>
  <si>
    <t>以上、税込</t>
    <rPh sb="0" eb="2">
      <t>イジョウ</t>
    </rPh>
    <rPh sb="3" eb="5">
      <t>ゼイコミ</t>
    </rPh>
    <phoneticPr fontId="4"/>
  </si>
  <si>
    <t>ディフェンス用ダミー
（身体接触を回避した練習用）</t>
    <rPh sb="6" eb="7">
      <t>ヨウ</t>
    </rPh>
    <rPh sb="12" eb="14">
      <t>シンタイ</t>
    </rPh>
    <rPh sb="14" eb="16">
      <t>セッショク</t>
    </rPh>
    <rPh sb="17" eb="19">
      <t>カイヒ</t>
    </rPh>
    <rPh sb="21" eb="24">
      <t>レンシュウヨウ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</si>
</sst>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font>
      <sz val="11"/>
      <color theme="1"/>
      <name val="游ゴシック"/>
      <family val="2"/>
      <scheme val="minor"/>
    </font>
    <font>
      <sz val="11"/>
      <color theme="1"/>
      <name val="游ゴシック"/>
      <family val="2"/>
      <charset val="128"/>
      <scheme val="minor"/>
    </font>
    <font>
      <sz val="11"/>
      <color theme="1"/>
      <name val="游ゴシック"/>
      <family val="2"/>
      <scheme val="minor"/>
    </font>
    <font>
      <b/>
      <sz val="14"/>
      <color theme="1"/>
      <name val="游ゴシック"/>
      <family val="3"/>
      <charset val="128"/>
      <scheme val="minor"/>
    </font>
    <font>
      <sz val="6"/>
      <name val="游ゴシック"/>
      <family val="3"/>
      <charset val="128"/>
      <scheme val="minor"/>
    </font>
    <font>
      <sz val="12"/>
      <color theme="1"/>
      <name val="游ゴシック"/>
      <family val="3"/>
      <charset val="128"/>
      <scheme val="minor"/>
    </font>
    <font>
      <sz val="12"/>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14"/>
      <color theme="0"/>
      <name val="游ゴシック"/>
      <family val="3"/>
      <charset val="128"/>
      <scheme val="minor"/>
    </font>
    <font>
      <sz val="11"/>
      <color rgb="FFFF0000"/>
      <name val="游ゴシック"/>
      <family val="2"/>
      <scheme val="minor"/>
    </font>
    <font>
      <b/>
      <sz val="11"/>
      <name val="游ゴシック"/>
      <family val="3"/>
      <charset val="128"/>
      <scheme val="minor"/>
    </font>
    <font>
      <b/>
      <sz val="10"/>
      <name val="Yu Gothic (本文)"/>
      <charset val="128"/>
    </font>
    <font>
      <b/>
      <sz val="10"/>
      <name val="Yu Gothic (本文)"/>
      <family val="3"/>
      <charset val="128"/>
    </font>
    <font>
      <b/>
      <sz val="10"/>
      <name val="游ゴシック"/>
      <family val="3"/>
      <charset val="128"/>
      <scheme val="minor"/>
    </font>
    <font>
      <sz val="12"/>
      <color theme="1"/>
      <name val="游ゴシック"/>
      <family val="2"/>
      <scheme val="minor"/>
    </font>
    <font>
      <b/>
      <sz val="9"/>
      <name val="游ゴシック"/>
      <family val="3"/>
      <charset val="128"/>
      <scheme val="minor"/>
    </font>
    <font>
      <b/>
      <sz val="9"/>
      <name val="Yu Gothic (本文)"/>
      <charset val="128"/>
    </font>
    <font>
      <b/>
      <sz val="11"/>
      <color rgb="FFFF0000"/>
      <name val="游ゴシック"/>
      <family val="3"/>
      <charset val="128"/>
      <scheme val="minor"/>
    </font>
    <font>
      <sz val="11"/>
      <name val="游ゴシック"/>
      <family val="3"/>
      <charset val="128"/>
      <scheme val="minor"/>
    </font>
    <font>
      <b/>
      <sz val="9"/>
      <color theme="1"/>
      <name val="游ゴシック"/>
      <family val="3"/>
      <charset val="128"/>
      <scheme val="minor"/>
    </font>
    <font>
      <b/>
      <sz val="11"/>
      <name val="Yu Gothic"/>
      <family val="3"/>
      <charset val="128"/>
    </font>
    <font>
      <b/>
      <sz val="10"/>
      <color theme="1"/>
      <name val="游ゴシック"/>
      <family val="3"/>
      <charset val="128"/>
      <scheme val="minor"/>
    </font>
    <font>
      <b/>
      <sz val="12"/>
      <color theme="1"/>
      <name val="游ゴシック"/>
      <family val="3"/>
      <charset val="128"/>
      <scheme val="minor"/>
    </font>
    <font>
      <i/>
      <sz val="11"/>
      <color theme="1"/>
      <name val="游ゴシック"/>
      <family val="3"/>
      <charset val="128"/>
      <scheme val="minor"/>
    </font>
    <font>
      <i/>
      <sz val="12"/>
      <color theme="1"/>
      <name val="游ゴシック"/>
      <family val="3"/>
      <charset val="128"/>
      <scheme val="minor"/>
    </font>
  </fonts>
  <fills count="4">
    <fill>
      <patternFill patternType="none"/>
    </fill>
    <fill>
      <patternFill patternType="gray125"/>
    </fill>
    <fill>
      <patternFill patternType="solid">
        <fgColor theme="1"/>
        <bgColor indexed="64"/>
      </patternFill>
    </fill>
    <fill>
      <patternFill patternType="solid">
        <fgColor rgb="FFFFFF00"/>
        <bgColor indexed="64"/>
      </patternFill>
    </fill>
  </fills>
  <borders count="14">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81">
    <xf numFmtId="0" fontId="0" fillId="0" borderId="0" xfId="0"/>
    <xf numFmtId="0" fontId="3" fillId="0" borderId="0" xfId="0" applyFont="1"/>
    <xf numFmtId="0" fontId="5" fillId="0" borderId="0" xfId="0" applyFont="1"/>
    <xf numFmtId="0" fontId="0" fillId="0" borderId="0" xfId="0" applyAlignment="1">
      <alignment vertical="center"/>
    </xf>
    <xf numFmtId="0" fontId="7" fillId="0" borderId="0" xfId="0" applyFont="1"/>
    <xf numFmtId="0" fontId="8" fillId="0" borderId="0" xfId="0" applyFont="1" applyAlignment="1">
      <alignment horizontal="right" vertical="center"/>
    </xf>
    <xf numFmtId="0" fontId="10" fillId="0" borderId="0" xfId="0" applyFont="1"/>
    <xf numFmtId="0" fontId="8" fillId="3" borderId="3" xfId="0" applyFont="1" applyFill="1" applyBorder="1" applyAlignment="1">
      <alignment horizontal="left" vertical="center" wrapText="1"/>
    </xf>
    <xf numFmtId="0" fontId="11" fillId="3" borderId="3" xfId="0" applyFont="1" applyFill="1" applyBorder="1" applyAlignment="1">
      <alignment horizontal="left" vertical="center" wrapText="1"/>
    </xf>
    <xf numFmtId="38" fontId="15" fillId="0" borderId="4" xfId="1" applyFont="1" applyBorder="1">
      <alignment vertical="center"/>
    </xf>
    <xf numFmtId="38" fontId="7" fillId="0" borderId="5" xfId="1" applyFont="1" applyBorder="1" applyAlignment="1">
      <alignment horizontal="center" vertical="center"/>
    </xf>
    <xf numFmtId="38" fontId="15" fillId="0" borderId="6" xfId="1" applyFont="1" applyBorder="1" applyAlignment="1">
      <alignment horizontal="right" vertical="center"/>
    </xf>
    <xf numFmtId="38" fontId="0" fillId="0" borderId="5" xfId="1" applyFont="1" applyBorder="1" applyAlignment="1">
      <alignment horizontal="center" vertical="center"/>
    </xf>
    <xf numFmtId="38" fontId="15" fillId="0" borderId="6" xfId="1" applyFont="1" applyBorder="1" applyAlignment="1"/>
    <xf numFmtId="0" fontId="0" fillId="0" borderId="0" xfId="0" applyAlignment="1">
      <alignment horizontal="right"/>
    </xf>
    <xf numFmtId="38" fontId="0" fillId="0" borderId="0" xfId="1" applyFont="1" applyAlignment="1">
      <alignment horizontal="center" vertical="center"/>
    </xf>
    <xf numFmtId="0" fontId="20" fillId="0" borderId="0" xfId="0" applyFont="1" applyAlignment="1">
      <alignment horizontal="left" vertical="center" wrapText="1"/>
    </xf>
    <xf numFmtId="0" fontId="8" fillId="3" borderId="4" xfId="0" applyFont="1" applyFill="1" applyBorder="1" applyAlignment="1">
      <alignment horizontal="left" vertical="center"/>
    </xf>
    <xf numFmtId="0" fontId="8" fillId="3" borderId="4" xfId="0" applyFont="1" applyFill="1" applyBorder="1" applyAlignment="1">
      <alignment horizontal="left" vertical="center" wrapText="1"/>
    </xf>
    <xf numFmtId="0" fontId="0" fillId="0" borderId="5" xfId="0" applyBorder="1" applyAlignment="1">
      <alignment horizontal="center" vertical="center"/>
    </xf>
    <xf numFmtId="38" fontId="15" fillId="0" borderId="6" xfId="1" applyFont="1" applyBorder="1">
      <alignment vertical="center"/>
    </xf>
    <xf numFmtId="0" fontId="0" fillId="0" borderId="0" xfId="0" applyAlignment="1">
      <alignment horizontal="center" vertical="center"/>
    </xf>
    <xf numFmtId="0" fontId="8" fillId="0" borderId="0" xfId="0" applyFont="1" applyAlignment="1">
      <alignment horizontal="left" vertical="center"/>
    </xf>
    <xf numFmtId="38" fontId="0" fillId="0" borderId="0" xfId="1" applyFont="1" applyAlignment="1">
      <alignment horizontal="right" vertical="center"/>
    </xf>
    <xf numFmtId="0" fontId="8" fillId="0" borderId="0" xfId="0" applyFont="1" applyAlignment="1">
      <alignment vertical="center"/>
    </xf>
    <xf numFmtId="0" fontId="8" fillId="0" borderId="0" xfId="0" applyFont="1" applyAlignment="1">
      <alignment horizontal="center" vertical="center"/>
    </xf>
    <xf numFmtId="38" fontId="23" fillId="0" borderId="0" xfId="0" applyNumberFormat="1" applyFont="1" applyAlignment="1">
      <alignment horizontal="center" vertical="center"/>
    </xf>
    <xf numFmtId="0" fontId="24" fillId="0" borderId="0" xfId="0" applyFont="1"/>
    <xf numFmtId="0" fontId="0" fillId="0" borderId="4" xfId="0" applyBorder="1" applyAlignment="1" applyProtection="1">
      <alignment vertical="center"/>
      <protection locked="0"/>
    </xf>
    <xf numFmtId="0" fontId="7" fillId="0" borderId="4" xfId="0" applyFont="1" applyBorder="1" applyAlignment="1" applyProtection="1">
      <alignment vertical="center"/>
      <protection locked="0"/>
    </xf>
    <xf numFmtId="0" fontId="0" fillId="0" borderId="4" xfId="0" applyBorder="1" applyAlignment="1" applyProtection="1">
      <alignment horizontal="right" vertical="center"/>
      <protection locked="0"/>
    </xf>
    <xf numFmtId="38" fontId="0" fillId="0" borderId="4" xfId="1" applyFont="1" applyBorder="1" applyAlignment="1" applyProtection="1">
      <alignment horizontal="center" vertical="center"/>
      <protection locked="0"/>
    </xf>
    <xf numFmtId="0" fontId="0" fillId="0" borderId="4" xfId="0" applyBorder="1" applyProtection="1">
      <protection locked="0"/>
    </xf>
    <xf numFmtId="0" fontId="7" fillId="0" borderId="4" xfId="0" applyFont="1" applyBorder="1" applyProtection="1">
      <protection locked="0"/>
    </xf>
    <xf numFmtId="0" fontId="24" fillId="0" borderId="4" xfId="0" applyFont="1" applyBorder="1" applyProtection="1">
      <protection locked="0"/>
    </xf>
    <xf numFmtId="0" fontId="24" fillId="0" borderId="4" xfId="0" applyFont="1" applyBorder="1" applyAlignment="1" applyProtection="1">
      <alignment horizontal="right" vertical="center"/>
      <protection locked="0"/>
    </xf>
    <xf numFmtId="38" fontId="15" fillId="0" borderId="5" xfId="1" applyFont="1" applyBorder="1" applyAlignment="1" applyProtection="1">
      <alignment horizontal="right" vertical="center"/>
      <protection locked="0"/>
    </xf>
    <xf numFmtId="38" fontId="15" fillId="0" borderId="6" xfId="1" applyFont="1" applyBorder="1" applyAlignment="1" applyProtection="1">
      <alignment horizontal="right" vertical="center"/>
      <protection locked="0"/>
    </xf>
    <xf numFmtId="0" fontId="0" fillId="0" borderId="0" xfId="0" applyAlignment="1">
      <alignment horizontal="left" vertical="center"/>
    </xf>
    <xf numFmtId="0" fontId="18" fillId="0" borderId="0" xfId="0" applyFont="1" applyAlignment="1">
      <alignment horizontal="left" vertical="center" wrapText="1"/>
    </xf>
    <xf numFmtId="38" fontId="8" fillId="0" borderId="0" xfId="1" applyFont="1" applyAlignment="1">
      <alignment horizontal="left" vertical="center"/>
    </xf>
    <xf numFmtId="0" fontId="18" fillId="0" borderId="0" xfId="0" applyFont="1" applyAlignment="1">
      <alignment horizontal="left" vertical="center"/>
    </xf>
    <xf numFmtId="0" fontId="8" fillId="0" borderId="0" xfId="0" applyFont="1" applyAlignment="1">
      <alignment horizontal="left" vertical="center"/>
    </xf>
    <xf numFmtId="0" fontId="0" fillId="0" borderId="0" xfId="0" applyAlignment="1">
      <alignment horizontal="left" vertical="center" wrapText="1"/>
    </xf>
    <xf numFmtId="0" fontId="0" fillId="0" borderId="1" xfId="0" applyBorder="1" applyAlignment="1">
      <alignment horizontal="left" vertical="center"/>
    </xf>
    <xf numFmtId="0" fontId="8" fillId="3" borderId="4" xfId="0" applyFont="1" applyFill="1" applyBorder="1" applyAlignment="1">
      <alignment horizontal="right" vertical="center" wrapText="1"/>
    </xf>
    <xf numFmtId="38" fontId="19" fillId="0" borderId="4" xfId="1" applyFont="1" applyBorder="1" applyAlignment="1">
      <alignment horizontal="right" vertical="center" wrapText="1"/>
    </xf>
    <xf numFmtId="0" fontId="9" fillId="2" borderId="10" xfId="0" applyFont="1" applyFill="1" applyBorder="1" applyAlignment="1">
      <alignment horizontal="left" vertical="center"/>
    </xf>
    <xf numFmtId="0" fontId="9" fillId="2" borderId="11" xfId="0" applyFont="1" applyFill="1" applyBorder="1" applyAlignment="1">
      <alignment horizontal="left" vertical="center"/>
    </xf>
    <xf numFmtId="0" fontId="9" fillId="2" borderId="12" xfId="0" applyFont="1" applyFill="1" applyBorder="1" applyAlignment="1">
      <alignment horizontal="left" vertical="center"/>
    </xf>
    <xf numFmtId="0" fontId="8" fillId="3" borderId="4" xfId="0" applyFont="1" applyFill="1" applyBorder="1" applyAlignment="1">
      <alignment horizontal="left" vertical="center" wrapText="1"/>
    </xf>
    <xf numFmtId="38" fontId="15" fillId="0" borderId="4" xfId="1" applyFont="1" applyBorder="1" applyAlignment="1" applyProtection="1">
      <alignment horizontal="right" vertical="center"/>
      <protection locked="0"/>
    </xf>
    <xf numFmtId="38" fontId="25" fillId="0" borderId="4" xfId="1" applyFont="1" applyBorder="1" applyAlignment="1" applyProtection="1">
      <alignment horizontal="right" vertical="center"/>
      <protection locked="0"/>
    </xf>
    <xf numFmtId="0" fontId="8" fillId="3" borderId="4" xfId="0" applyFont="1" applyFill="1" applyBorder="1" applyAlignment="1">
      <alignment horizontal="left" vertical="center"/>
    </xf>
    <xf numFmtId="38" fontId="15" fillId="0" borderId="4" xfId="1" applyFont="1" applyBorder="1" applyAlignment="1">
      <alignment horizontal="right" vertical="center"/>
    </xf>
    <xf numFmtId="38" fontId="25" fillId="0" borderId="5" xfId="1" applyFont="1" applyBorder="1" applyAlignment="1" applyProtection="1">
      <alignment horizontal="right" vertical="center"/>
      <protection locked="0"/>
    </xf>
    <xf numFmtId="38" fontId="25" fillId="0" borderId="6" xfId="1" applyFont="1" applyBorder="1" applyAlignment="1" applyProtection="1">
      <alignment horizontal="right" vertical="center"/>
      <protection locked="0"/>
    </xf>
    <xf numFmtId="0" fontId="8" fillId="3" borderId="10" xfId="0" applyFont="1" applyFill="1" applyBorder="1" applyAlignment="1">
      <alignment horizontal="right" vertical="center" wrapText="1" indent="2"/>
    </xf>
    <xf numFmtId="0" fontId="8" fillId="3" borderId="11" xfId="0" applyFont="1" applyFill="1" applyBorder="1" applyAlignment="1">
      <alignment horizontal="right" vertical="center" wrapText="1" indent="2"/>
    </xf>
    <xf numFmtId="0" fontId="8" fillId="3" borderId="12" xfId="0" applyFont="1" applyFill="1" applyBorder="1" applyAlignment="1">
      <alignment horizontal="right" vertical="center" wrapText="1" indent="2"/>
    </xf>
    <xf numFmtId="0" fontId="11" fillId="3" borderId="13" xfId="0" applyFont="1" applyFill="1" applyBorder="1" applyAlignment="1">
      <alignment horizontal="right" vertical="center" indent="2" shrinkToFit="1"/>
    </xf>
    <xf numFmtId="0" fontId="18" fillId="3" borderId="13" xfId="0" applyFont="1" applyFill="1" applyBorder="1" applyAlignment="1">
      <alignment horizontal="right" vertical="center" indent="2" shrinkToFit="1"/>
    </xf>
    <xf numFmtId="12" fontId="5" fillId="0" borderId="13" xfId="0" applyNumberFormat="1" applyFont="1" applyBorder="1" applyAlignment="1">
      <alignment horizontal="center"/>
    </xf>
    <xf numFmtId="38" fontId="0" fillId="0" borderId="4" xfId="1" applyFont="1" applyBorder="1" applyAlignment="1">
      <alignment horizontal="right" vertical="center"/>
    </xf>
    <xf numFmtId="0" fontId="8" fillId="3" borderId="7"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176" fontId="5" fillId="0" borderId="7" xfId="2" applyNumberFormat="1" applyFont="1" applyBorder="1" applyAlignment="1">
      <alignment horizontal="center" vertical="center"/>
    </xf>
    <xf numFmtId="176" fontId="5" fillId="0" borderId="9" xfId="2" applyNumberFormat="1" applyFont="1" applyBorder="1" applyAlignment="1">
      <alignment horizontal="center" vertical="center"/>
    </xf>
    <xf numFmtId="176" fontId="5" fillId="0" borderId="10" xfId="2" applyNumberFormat="1" applyFont="1" applyBorder="1" applyAlignment="1">
      <alignment horizontal="center" vertical="center"/>
    </xf>
    <xf numFmtId="176" fontId="5" fillId="0" borderId="12" xfId="2" applyNumberFormat="1" applyFont="1"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5" fillId="0" borderId="0" xfId="0" applyFont="1" applyAlignment="1">
      <alignment horizontal="left" vertical="center" wrapText="1"/>
    </xf>
    <xf numFmtId="0" fontId="9" fillId="2" borderId="1" xfId="0" applyFont="1" applyFill="1" applyBorder="1" applyAlignment="1">
      <alignment horizontal="left" vertical="center"/>
    </xf>
    <xf numFmtId="0" fontId="9" fillId="2" borderId="0" xfId="0" applyFont="1" applyFill="1" applyAlignment="1">
      <alignment horizontal="left" vertical="center"/>
    </xf>
    <xf numFmtId="0" fontId="9" fillId="2" borderId="2" xfId="0" applyFont="1" applyFill="1" applyBorder="1" applyAlignment="1">
      <alignment horizontal="left" vertical="center"/>
    </xf>
    <xf numFmtId="0" fontId="8" fillId="3" borderId="3"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7" fillId="0" borderId="4" xfId="0" applyFont="1" applyBorder="1" applyAlignment="1" applyProtection="1">
      <alignment vertical="center" wrapText="1"/>
      <protection locked="0"/>
    </xf>
  </cellXfs>
  <cellStyles count="5">
    <cellStyle name="パーセント" xfId="2" builtinId="5"/>
    <cellStyle name="桁区切り" xfId="1" builtinId="6"/>
    <cellStyle name="桁区切り 2" xfId="4" xr:uid="{B47AE413-3EBE-447E-BB54-E47C4F5C6928}"/>
    <cellStyle name="標準" xfId="0" builtinId="0"/>
    <cellStyle name="標準 2" xfId="3" xr:uid="{201A09DA-A088-46A2-A432-0D67969953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4B703-894B-458A-81D6-9B929BBE4B14}">
  <sheetPr>
    <tabColor rgb="FFFFFF00"/>
    <pageSetUpPr fitToPage="1"/>
  </sheetPr>
  <dimension ref="A1:H71"/>
  <sheetViews>
    <sheetView showZeros="0" tabSelected="1" view="pageBreakPreview" zoomScale="91" zoomScaleNormal="100" zoomScaleSheetLayoutView="100" workbookViewId="0">
      <selection activeCell="B14" sqref="B14"/>
    </sheetView>
  </sheetViews>
  <sheetFormatPr defaultColWidth="8.9375" defaultRowHeight="17.649999999999999"/>
  <cols>
    <col min="1" max="1" width="16.9375" customWidth="1"/>
    <col min="2" max="2" width="30.5" style="4" customWidth="1"/>
    <col min="3" max="3" width="19.6875" customWidth="1"/>
    <col min="4" max="4" width="5.5625" customWidth="1"/>
    <col min="5" max="5" width="11.9375" customWidth="1"/>
    <col min="6" max="6" width="3" customWidth="1"/>
    <col min="7" max="7" width="13" customWidth="1"/>
    <col min="8" max="8" width="13.6875" customWidth="1"/>
  </cols>
  <sheetData>
    <row r="1" spans="1:8" ht="22.9">
      <c r="A1" s="1" t="s">
        <v>0</v>
      </c>
      <c r="B1" s="2"/>
      <c r="C1" s="2"/>
      <c r="D1" s="2"/>
      <c r="E1" s="2"/>
      <c r="F1" s="2"/>
      <c r="G1" s="2"/>
    </row>
    <row r="2" spans="1:8" s="3" customFormat="1" ht="36" customHeight="1">
      <c r="A2" s="73" t="s">
        <v>1</v>
      </c>
      <c r="B2" s="73"/>
      <c r="C2" s="73"/>
      <c r="D2" s="73"/>
      <c r="E2" s="73"/>
      <c r="F2" s="73"/>
      <c r="G2" s="73"/>
    </row>
    <row r="3" spans="1:8" ht="17.95" customHeight="1">
      <c r="G3" s="5" t="s">
        <v>2</v>
      </c>
    </row>
    <row r="4" spans="1:8" ht="23.25" thickBot="1">
      <c r="A4" s="74" t="s">
        <v>3</v>
      </c>
      <c r="B4" s="75"/>
      <c r="C4" s="75"/>
      <c r="D4" s="75"/>
      <c r="E4" s="75"/>
      <c r="F4" s="75"/>
      <c r="G4" s="76"/>
      <c r="H4" s="6"/>
    </row>
    <row r="5" spans="1:8" ht="49.5" customHeight="1">
      <c r="A5" s="7" t="s">
        <v>4</v>
      </c>
      <c r="B5" s="8" t="s">
        <v>5</v>
      </c>
      <c r="C5" s="7" t="s">
        <v>6</v>
      </c>
      <c r="D5" s="77" t="s">
        <v>7</v>
      </c>
      <c r="E5" s="77"/>
      <c r="F5" s="78" t="s">
        <v>8</v>
      </c>
      <c r="G5" s="79"/>
      <c r="H5" s="6"/>
    </row>
    <row r="6" spans="1:8" ht="19.899999999999999">
      <c r="A6" s="28"/>
      <c r="B6" s="29"/>
      <c r="C6" s="30"/>
      <c r="D6" s="51"/>
      <c r="E6" s="51"/>
      <c r="F6" s="31" t="s">
        <v>9</v>
      </c>
      <c r="G6" s="9" t="str">
        <f>IF(F6="●",D6,"")</f>
        <v/>
      </c>
      <c r="H6" s="6"/>
    </row>
    <row r="7" spans="1:8" ht="35.25">
      <c r="A7" s="28" t="s">
        <v>35</v>
      </c>
      <c r="B7" s="80" t="s">
        <v>49</v>
      </c>
      <c r="C7" s="30" t="s">
        <v>36</v>
      </c>
      <c r="D7" s="51">
        <v>88000</v>
      </c>
      <c r="E7" s="51"/>
      <c r="F7" s="31"/>
      <c r="G7" s="9" t="str">
        <f t="shared" ref="G7:G27" si="0">IF(F7="●",D7,"")</f>
        <v/>
      </c>
    </row>
    <row r="8" spans="1:8" ht="35.25">
      <c r="A8" s="28" t="s">
        <v>35</v>
      </c>
      <c r="B8" s="80" t="s">
        <v>50</v>
      </c>
      <c r="C8" s="30" t="s">
        <v>37</v>
      </c>
      <c r="D8" s="51">
        <v>422400</v>
      </c>
      <c r="E8" s="51"/>
      <c r="F8" s="31" t="s">
        <v>9</v>
      </c>
      <c r="G8" s="9" t="str">
        <f>IF(F8="●",D8,"")</f>
        <v/>
      </c>
    </row>
    <row r="9" spans="1:8" ht="35.25">
      <c r="A9" s="28" t="s">
        <v>35</v>
      </c>
      <c r="B9" s="80" t="s">
        <v>48</v>
      </c>
      <c r="C9" s="30" t="s">
        <v>38</v>
      </c>
      <c r="D9" s="36">
        <v>178200</v>
      </c>
      <c r="E9" s="37"/>
      <c r="F9" s="31"/>
      <c r="G9" s="9"/>
    </row>
    <row r="10" spans="1:8" ht="19.899999999999999">
      <c r="A10" s="28"/>
      <c r="B10" s="29"/>
      <c r="C10" s="30"/>
      <c r="D10" s="36"/>
      <c r="E10" s="37"/>
      <c r="F10" s="31"/>
      <c r="G10" s="9"/>
    </row>
    <row r="11" spans="1:8" ht="19.899999999999999">
      <c r="A11" s="28" t="s">
        <v>35</v>
      </c>
      <c r="B11" s="29" t="s">
        <v>41</v>
      </c>
      <c r="C11" s="30" t="s">
        <v>39</v>
      </c>
      <c r="D11" s="36">
        <v>385000</v>
      </c>
      <c r="E11" s="37"/>
      <c r="F11" s="31"/>
      <c r="G11" s="9"/>
    </row>
    <row r="12" spans="1:8" ht="19.899999999999999">
      <c r="A12" s="28"/>
      <c r="B12" s="29"/>
      <c r="C12" s="30"/>
      <c r="D12" s="36"/>
      <c r="E12" s="37"/>
      <c r="F12" s="31"/>
      <c r="G12" s="9"/>
    </row>
    <row r="13" spans="1:8" ht="35.25">
      <c r="A13" s="28" t="s">
        <v>40</v>
      </c>
      <c r="B13" s="80" t="s">
        <v>54</v>
      </c>
      <c r="C13" s="30" t="s">
        <v>51</v>
      </c>
      <c r="D13" s="36">
        <v>120000</v>
      </c>
      <c r="E13" s="37"/>
      <c r="F13" s="31"/>
      <c r="G13" s="9"/>
    </row>
    <row r="14" spans="1:8" ht="35.25">
      <c r="A14" s="28" t="s">
        <v>40</v>
      </c>
      <c r="B14" s="80" t="s">
        <v>47</v>
      </c>
      <c r="C14" s="30" t="s">
        <v>52</v>
      </c>
      <c r="D14" s="36">
        <v>33000</v>
      </c>
      <c r="E14" s="37"/>
      <c r="F14" s="31"/>
      <c r="G14" s="9"/>
    </row>
    <row r="15" spans="1:8" ht="19.899999999999999">
      <c r="A15" s="28"/>
      <c r="B15" s="29"/>
      <c r="C15" s="30"/>
      <c r="D15" s="51"/>
      <c r="E15" s="51"/>
      <c r="F15" s="31"/>
      <c r="G15" s="9" t="str">
        <f t="shared" si="0"/>
        <v/>
      </c>
    </row>
    <row r="16" spans="1:8" ht="19.899999999999999">
      <c r="A16" s="28"/>
      <c r="B16" s="29"/>
      <c r="C16" s="30" t="s">
        <v>53</v>
      </c>
      <c r="D16" s="51"/>
      <c r="E16" s="51"/>
      <c r="F16" s="31"/>
      <c r="G16" s="9" t="str">
        <f t="shared" si="0"/>
        <v/>
      </c>
    </row>
    <row r="17" spans="1:8" ht="19.899999999999999">
      <c r="A17" s="28"/>
      <c r="B17" s="29"/>
      <c r="C17" s="30"/>
      <c r="D17" s="36"/>
      <c r="E17" s="37"/>
      <c r="F17" s="31"/>
      <c r="G17" s="9"/>
    </row>
    <row r="18" spans="1:8" ht="19.899999999999999">
      <c r="A18" s="28"/>
      <c r="B18" s="29"/>
      <c r="C18" s="30"/>
      <c r="D18" s="36"/>
      <c r="E18" s="37"/>
      <c r="F18" s="31"/>
      <c r="G18" s="9"/>
    </row>
    <row r="19" spans="1:8" ht="19.899999999999999">
      <c r="A19" s="28"/>
      <c r="B19" s="29"/>
      <c r="C19" s="30"/>
      <c r="D19" s="36"/>
      <c r="E19" s="37"/>
      <c r="F19" s="31"/>
      <c r="G19" s="9"/>
    </row>
    <row r="20" spans="1:8" ht="19.899999999999999">
      <c r="A20" s="28"/>
      <c r="B20" s="29"/>
      <c r="C20" s="30"/>
      <c r="D20" s="36"/>
      <c r="E20" s="37"/>
      <c r="F20" s="31"/>
      <c r="G20" s="9"/>
    </row>
    <row r="21" spans="1:8" ht="19.899999999999999">
      <c r="A21" s="28"/>
      <c r="B21" s="29"/>
      <c r="C21" s="30"/>
      <c r="D21" s="36"/>
      <c r="E21" s="37"/>
      <c r="F21" s="31"/>
      <c r="G21" s="9"/>
    </row>
    <row r="22" spans="1:8" ht="19.899999999999999">
      <c r="A22" s="28"/>
      <c r="B22" s="29"/>
      <c r="C22" s="30"/>
      <c r="D22" s="36"/>
      <c r="E22" s="37"/>
      <c r="F22" s="31"/>
      <c r="G22" s="9"/>
    </row>
    <row r="23" spans="1:8" ht="19.899999999999999">
      <c r="A23" s="28"/>
      <c r="B23" s="29"/>
      <c r="C23" s="30"/>
      <c r="D23" s="36"/>
      <c r="E23" s="37"/>
      <c r="F23" s="31"/>
      <c r="G23" s="9"/>
    </row>
    <row r="24" spans="1:8" ht="19.899999999999999">
      <c r="A24" s="28"/>
      <c r="B24" s="29"/>
      <c r="C24" s="30"/>
      <c r="D24" s="36"/>
      <c r="E24" s="37"/>
      <c r="F24" s="31"/>
      <c r="G24" s="9"/>
    </row>
    <row r="25" spans="1:8" ht="19.899999999999999">
      <c r="A25" s="28"/>
      <c r="B25" s="29"/>
      <c r="C25" s="30"/>
      <c r="D25" s="36"/>
      <c r="E25" s="37"/>
      <c r="F25" s="31"/>
      <c r="G25" s="9"/>
    </row>
    <row r="26" spans="1:8" ht="19.899999999999999">
      <c r="A26" s="28"/>
      <c r="B26" s="29"/>
      <c r="C26" s="30"/>
      <c r="D26" s="51"/>
      <c r="E26" s="51"/>
      <c r="F26" s="31"/>
      <c r="G26" s="9" t="str">
        <f t="shared" si="0"/>
        <v/>
      </c>
    </row>
    <row r="27" spans="1:8" ht="19.899999999999999">
      <c r="A27" s="28"/>
      <c r="B27" s="29"/>
      <c r="C27" s="30"/>
      <c r="D27" s="51"/>
      <c r="E27" s="51"/>
      <c r="F27" s="31"/>
      <c r="G27" s="9" t="str">
        <f t="shared" si="0"/>
        <v/>
      </c>
    </row>
    <row r="28" spans="1:8" ht="19.899999999999999">
      <c r="A28" s="28"/>
      <c r="B28" s="29"/>
      <c r="C28" s="30"/>
      <c r="D28" s="51"/>
      <c r="E28" s="51"/>
      <c r="F28" s="31" t="s">
        <v>9</v>
      </c>
      <c r="G28" s="9" t="str">
        <f>IF(F28="●",D28,"")</f>
        <v/>
      </c>
    </row>
    <row r="29" spans="1:8" ht="19.899999999999999">
      <c r="A29" s="28"/>
      <c r="B29" s="29"/>
      <c r="C29" s="30"/>
      <c r="D29" s="51"/>
      <c r="E29" s="51"/>
      <c r="F29" s="31"/>
      <c r="G29" s="9" t="str">
        <f t="shared" ref="G29:G30" si="1">IF(F29="●",D29,"")</f>
        <v/>
      </c>
    </row>
    <row r="30" spans="1:8" ht="19.899999999999999">
      <c r="A30" s="28"/>
      <c r="B30" s="29"/>
      <c r="C30" s="30"/>
      <c r="D30" s="51"/>
      <c r="E30" s="51"/>
      <c r="F30" s="31"/>
      <c r="G30" s="9" t="str">
        <f t="shared" si="1"/>
        <v/>
      </c>
    </row>
    <row r="31" spans="1:8" ht="19.899999999999999">
      <c r="A31" s="53" t="s">
        <v>10</v>
      </c>
      <c r="B31" s="53"/>
      <c r="C31" s="53"/>
      <c r="D31" s="10" t="s">
        <v>11</v>
      </c>
      <c r="E31" s="11">
        <f>SUM(D6:E30)</f>
        <v>1226600</v>
      </c>
      <c r="F31" s="12" t="s">
        <v>12</v>
      </c>
      <c r="G31" s="13">
        <f>SUM(G6:G30)</f>
        <v>0</v>
      </c>
    </row>
    <row r="32" spans="1:8">
      <c r="A32" s="53" t="s">
        <v>13</v>
      </c>
      <c r="B32" s="53"/>
      <c r="C32" s="53"/>
      <c r="D32" s="63">
        <f>MIN(ROUNDDOWN($E$31*D35,-3),1000000)</f>
        <v>817000</v>
      </c>
      <c r="E32" s="63"/>
      <c r="F32" s="71" t="s">
        <v>14</v>
      </c>
      <c r="G32" s="72"/>
      <c r="H32" s="6"/>
    </row>
    <row r="33" spans="1:7" ht="17.95" customHeight="1">
      <c r="A33" s="64" t="s">
        <v>15</v>
      </c>
      <c r="B33" s="65"/>
      <c r="C33" s="66"/>
      <c r="D33" s="67">
        <f>ROUND(G31/E31,3)</f>
        <v>0</v>
      </c>
      <c r="E33" s="68"/>
      <c r="F33" s="44" t="s">
        <v>16</v>
      </c>
      <c r="G33" s="38"/>
    </row>
    <row r="34" spans="1:7" ht="17.95" customHeight="1">
      <c r="A34" s="57" t="s">
        <v>17</v>
      </c>
      <c r="B34" s="58"/>
      <c r="C34" s="59"/>
      <c r="D34" s="69"/>
      <c r="E34" s="70"/>
      <c r="F34" s="44"/>
      <c r="G34" s="38"/>
    </row>
    <row r="35" spans="1:7" ht="17.95" customHeight="1">
      <c r="A35" s="60" t="s">
        <v>18</v>
      </c>
      <c r="B35" s="61"/>
      <c r="C35" s="61"/>
      <c r="D35" s="62">
        <f>IF(D33&gt;=0.167,3/4,2/3)</f>
        <v>0.66666666666666663</v>
      </c>
      <c r="E35" s="62"/>
      <c r="F35" s="44" t="s">
        <v>19</v>
      </c>
      <c r="G35" s="38"/>
    </row>
    <row r="36" spans="1:7" ht="17.95" customHeight="1">
      <c r="A36" s="45" t="s">
        <v>20</v>
      </c>
      <c r="B36" s="45"/>
      <c r="C36" s="45"/>
      <c r="D36" s="46">
        <f>SUMIF(A6:A30,"⑤消耗品費",D6:E30)</f>
        <v>153000</v>
      </c>
      <c r="E36" s="46"/>
      <c r="F36" s="14"/>
      <c r="G36" s="15"/>
    </row>
    <row r="37" spans="1:7" ht="17.95" customHeight="1">
      <c r="A37" s="16"/>
      <c r="B37" s="16"/>
      <c r="C37" s="16"/>
      <c r="D37" s="39" t="str">
        <f>IF($E$31*0.5&gt;=$D$36,"","消耗品費の割合が基準を超えています")</f>
        <v/>
      </c>
      <c r="E37" s="39"/>
      <c r="F37" s="39"/>
      <c r="G37" s="39"/>
    </row>
    <row r="38" spans="1:7" ht="23.25" thickBot="1">
      <c r="A38" s="47" t="s">
        <v>21</v>
      </c>
      <c r="B38" s="48"/>
      <c r="C38" s="48"/>
      <c r="D38" s="48"/>
      <c r="E38" s="49"/>
    </row>
    <row r="39" spans="1:7" ht="49.5" customHeight="1">
      <c r="A39" s="17" t="s">
        <v>4</v>
      </c>
      <c r="B39" s="8" t="s">
        <v>5</v>
      </c>
      <c r="C39" s="18" t="s">
        <v>6</v>
      </c>
      <c r="D39" s="50" t="s">
        <v>7</v>
      </c>
      <c r="E39" s="50"/>
    </row>
    <row r="40" spans="1:7" ht="19.899999999999999">
      <c r="A40" s="32" t="s">
        <v>40</v>
      </c>
      <c r="B40" s="33" t="s">
        <v>43</v>
      </c>
      <c r="C40" s="30" t="s">
        <v>45</v>
      </c>
      <c r="D40" s="51">
        <v>55000</v>
      </c>
      <c r="E40" s="51"/>
    </row>
    <row r="41" spans="1:7" ht="19.899999999999999">
      <c r="A41" s="32" t="s">
        <v>40</v>
      </c>
      <c r="B41" s="33" t="s">
        <v>44</v>
      </c>
      <c r="C41" s="30" t="s">
        <v>46</v>
      </c>
      <c r="D41" s="36">
        <v>49500</v>
      </c>
      <c r="E41" s="37"/>
    </row>
    <row r="42" spans="1:7" ht="19.899999999999999">
      <c r="A42" s="32"/>
      <c r="B42" s="33"/>
      <c r="C42" s="30"/>
      <c r="D42" s="36"/>
      <c r="E42" s="37"/>
    </row>
    <row r="43" spans="1:7" ht="19.899999999999999">
      <c r="A43" s="32"/>
      <c r="B43" s="33"/>
      <c r="C43" s="30" t="s">
        <v>42</v>
      </c>
      <c r="D43" s="36"/>
      <c r="E43" s="37"/>
    </row>
    <row r="44" spans="1:7" ht="19.899999999999999">
      <c r="A44" s="32"/>
      <c r="B44" s="33"/>
      <c r="C44" s="30"/>
      <c r="D44" s="36"/>
      <c r="E44" s="37"/>
    </row>
    <row r="45" spans="1:7" ht="19.899999999999999">
      <c r="A45" s="32"/>
      <c r="B45" s="33"/>
      <c r="C45" s="30"/>
      <c r="D45" s="36"/>
      <c r="E45" s="37"/>
    </row>
    <row r="46" spans="1:7" ht="19.899999999999999">
      <c r="A46" s="32"/>
      <c r="B46" s="33"/>
      <c r="C46" s="30"/>
      <c r="D46" s="36"/>
      <c r="E46" s="37"/>
    </row>
    <row r="47" spans="1:7" ht="19.899999999999999">
      <c r="A47" s="32"/>
      <c r="B47" s="33"/>
      <c r="C47" s="30"/>
      <c r="D47" s="36"/>
      <c r="E47" s="37"/>
    </row>
    <row r="48" spans="1:7" ht="19.899999999999999">
      <c r="A48" s="32"/>
      <c r="B48" s="33"/>
      <c r="C48" s="30"/>
      <c r="D48" s="36"/>
      <c r="E48" s="37"/>
    </row>
    <row r="49" spans="1:8" ht="19.899999999999999">
      <c r="A49" s="32"/>
      <c r="B49" s="33"/>
      <c r="C49" s="30"/>
      <c r="D49" s="36"/>
      <c r="E49" s="37"/>
    </row>
    <row r="50" spans="1:8" ht="19.899999999999999">
      <c r="A50" s="32"/>
      <c r="B50" s="33"/>
      <c r="C50" s="30"/>
      <c r="D50" s="36"/>
      <c r="E50" s="37"/>
    </row>
    <row r="51" spans="1:8" ht="19.899999999999999">
      <c r="A51" s="32"/>
      <c r="B51" s="33"/>
      <c r="C51" s="30"/>
      <c r="D51" s="36"/>
      <c r="E51" s="37"/>
    </row>
    <row r="52" spans="1:8" ht="19.899999999999999">
      <c r="A52" s="32"/>
      <c r="B52" s="33"/>
      <c r="C52" s="30"/>
      <c r="D52" s="36"/>
      <c r="E52" s="37"/>
    </row>
    <row r="53" spans="1:8" ht="19.899999999999999">
      <c r="A53" s="32"/>
      <c r="B53" s="33"/>
      <c r="C53" s="30"/>
      <c r="D53" s="36"/>
      <c r="E53" s="37"/>
    </row>
    <row r="54" spans="1:8" ht="19.899999999999999">
      <c r="A54" s="32"/>
      <c r="B54" s="33"/>
      <c r="C54" s="30"/>
      <c r="D54" s="36"/>
      <c r="E54" s="37"/>
    </row>
    <row r="55" spans="1:8" ht="19.899999999999999">
      <c r="A55" s="32"/>
      <c r="B55" s="33"/>
      <c r="C55" s="30"/>
      <c r="D55" s="36"/>
      <c r="E55" s="37"/>
    </row>
    <row r="56" spans="1:8" ht="19.899999999999999">
      <c r="A56" s="32"/>
      <c r="B56" s="33"/>
      <c r="C56" s="30"/>
      <c r="D56" s="36"/>
      <c r="E56" s="37"/>
    </row>
    <row r="57" spans="1:8" s="27" customFormat="1" ht="19.899999999999999">
      <c r="A57" s="34"/>
      <c r="B57" s="34"/>
      <c r="C57" s="35"/>
      <c r="D57" s="55"/>
      <c r="E57" s="56"/>
    </row>
    <row r="58" spans="1:8" s="27" customFormat="1" ht="19.899999999999999">
      <c r="A58" s="34"/>
      <c r="B58" s="34"/>
      <c r="C58" s="35"/>
      <c r="D58" s="52"/>
      <c r="E58" s="52"/>
    </row>
    <row r="59" spans="1:8" s="27" customFormat="1" ht="19.899999999999999">
      <c r="A59" s="34"/>
      <c r="B59" s="34"/>
      <c r="C59" s="35"/>
      <c r="D59" s="52"/>
      <c r="E59" s="52"/>
    </row>
    <row r="60" spans="1:8" ht="19.899999999999999">
      <c r="A60" s="53" t="s">
        <v>10</v>
      </c>
      <c r="B60" s="53"/>
      <c r="C60" s="53"/>
      <c r="D60" s="19" t="s">
        <v>22</v>
      </c>
      <c r="E60" s="20">
        <f>SUM(D40:E59)</f>
        <v>104500</v>
      </c>
    </row>
    <row r="61" spans="1:8" ht="36.5" customHeight="1">
      <c r="A61" s="50" t="s">
        <v>23</v>
      </c>
      <c r="B61" s="53"/>
      <c r="C61" s="53"/>
      <c r="D61" s="54">
        <f>MIN(ROUNDDOWN($E$60,-3),IF($D$32&lt;=500000,$D$32,500000))</f>
        <v>104000</v>
      </c>
      <c r="E61" s="54"/>
      <c r="F61" s="44" t="s">
        <v>24</v>
      </c>
      <c r="G61" s="38"/>
      <c r="H61" s="21"/>
    </row>
    <row r="62" spans="1:8" ht="9.9499999999999993" customHeight="1">
      <c r="A62" s="22"/>
      <c r="B62" s="22"/>
      <c r="C62" s="22"/>
      <c r="D62" s="23"/>
      <c r="E62" s="23"/>
    </row>
    <row r="63" spans="1:8" ht="19.899999999999999">
      <c r="A63" s="22"/>
      <c r="B63" s="24"/>
      <c r="C63" s="5" t="s">
        <v>25</v>
      </c>
      <c r="D63" s="25" t="s">
        <v>26</v>
      </c>
      <c r="E63" s="26">
        <f>SUM($D$32+$D$61)</f>
        <v>921000</v>
      </c>
      <c r="F63" s="40" t="s">
        <v>27</v>
      </c>
      <c r="G63" s="40"/>
      <c r="H63" s="22"/>
    </row>
    <row r="64" spans="1:8" ht="9.9499999999999993" customHeight="1">
      <c r="A64" s="22"/>
      <c r="B64" s="22"/>
      <c r="C64" s="22"/>
      <c r="D64" s="23"/>
      <c r="E64" s="23"/>
    </row>
    <row r="65" spans="1:8" ht="17.95" customHeight="1">
      <c r="A65" s="38" t="s">
        <v>28</v>
      </c>
      <c r="B65" s="38"/>
      <c r="C65" s="38"/>
      <c r="D65" s="38"/>
      <c r="E65" s="38"/>
      <c r="F65" s="38"/>
      <c r="G65" s="38"/>
    </row>
    <row r="66" spans="1:8" ht="17.95" customHeight="1">
      <c r="A66" s="41" t="s">
        <v>29</v>
      </c>
      <c r="B66" s="42"/>
      <c r="C66" s="42"/>
      <c r="D66" s="42"/>
      <c r="E66" s="42"/>
      <c r="F66" s="42"/>
      <c r="G66" s="42"/>
    </row>
    <row r="67" spans="1:8" ht="17.95" customHeight="1">
      <c r="A67" s="41" t="s">
        <v>30</v>
      </c>
      <c r="B67" s="41"/>
      <c r="C67" s="41"/>
      <c r="D67" s="41"/>
      <c r="E67" s="41"/>
      <c r="F67" s="41"/>
      <c r="G67" s="41"/>
    </row>
    <row r="68" spans="1:8" ht="17.95" customHeight="1">
      <c r="A68" s="38" t="s">
        <v>31</v>
      </c>
      <c r="B68" s="38"/>
      <c r="C68" s="38"/>
      <c r="D68" s="38"/>
      <c r="E68" s="38"/>
      <c r="F68" s="38"/>
      <c r="G68" s="38"/>
    </row>
    <row r="69" spans="1:8" ht="35.200000000000003" customHeight="1">
      <c r="A69" s="43" t="s">
        <v>32</v>
      </c>
      <c r="B69" s="43"/>
      <c r="C69" s="43"/>
      <c r="D69" s="43"/>
      <c r="E69" s="43"/>
      <c r="F69" s="43"/>
      <c r="G69" s="43"/>
    </row>
    <row r="70" spans="1:8" ht="17.95" customHeight="1">
      <c r="A70" s="38" t="s">
        <v>33</v>
      </c>
      <c r="B70" s="38"/>
      <c r="C70" s="38"/>
      <c r="D70" s="38"/>
      <c r="E70" s="38"/>
      <c r="F70" s="38"/>
      <c r="G70" s="38"/>
    </row>
    <row r="71" spans="1:8" ht="54" customHeight="1">
      <c r="A71" s="39" t="s">
        <v>34</v>
      </c>
      <c r="B71" s="39"/>
      <c r="C71" s="39"/>
      <c r="D71" s="39"/>
      <c r="E71" s="39"/>
      <c r="F71" s="39"/>
      <c r="G71" s="39"/>
      <c r="H71" s="6"/>
    </row>
  </sheetData>
  <sheetProtection password="D80D" sheet="1" objects="1" scenarios="1"/>
  <mergeCells count="77">
    <mergeCell ref="D7:E7"/>
    <mergeCell ref="A2:G2"/>
    <mergeCell ref="A4:G4"/>
    <mergeCell ref="D5:E5"/>
    <mergeCell ref="F5:G5"/>
    <mergeCell ref="D6:E6"/>
    <mergeCell ref="F32:G32"/>
    <mergeCell ref="D8:E8"/>
    <mergeCell ref="D15:E15"/>
    <mergeCell ref="D16:E16"/>
    <mergeCell ref="D26:E26"/>
    <mergeCell ref="D27:E27"/>
    <mergeCell ref="D28:E28"/>
    <mergeCell ref="D29:E29"/>
    <mergeCell ref="D30:E30"/>
    <mergeCell ref="D21:E21"/>
    <mergeCell ref="D20:E20"/>
    <mergeCell ref="D19:E19"/>
    <mergeCell ref="D18:E18"/>
    <mergeCell ref="D17:E17"/>
    <mergeCell ref="D14:E14"/>
    <mergeCell ref="D13:E13"/>
    <mergeCell ref="A31:C31"/>
    <mergeCell ref="A32:C32"/>
    <mergeCell ref="D32:E32"/>
    <mergeCell ref="A33:C33"/>
    <mergeCell ref="D33:E34"/>
    <mergeCell ref="F33:G34"/>
    <mergeCell ref="A34:C34"/>
    <mergeCell ref="A35:C35"/>
    <mergeCell ref="D35:E35"/>
    <mergeCell ref="F35:G35"/>
    <mergeCell ref="F61:G61"/>
    <mergeCell ref="A36:C36"/>
    <mergeCell ref="D36:E36"/>
    <mergeCell ref="D37:G37"/>
    <mergeCell ref="A38:E38"/>
    <mergeCell ref="D39:E39"/>
    <mergeCell ref="D40:E40"/>
    <mergeCell ref="D58:E58"/>
    <mergeCell ref="D59:E59"/>
    <mergeCell ref="A60:C60"/>
    <mergeCell ref="A61:C61"/>
    <mergeCell ref="D61:E61"/>
    <mergeCell ref="D57:E57"/>
    <mergeCell ref="D53:E53"/>
    <mergeCell ref="D52:E52"/>
    <mergeCell ref="D51:E51"/>
    <mergeCell ref="A70:G70"/>
    <mergeCell ref="A71:G71"/>
    <mergeCell ref="F63:G63"/>
    <mergeCell ref="A65:G65"/>
    <mergeCell ref="A66:G66"/>
    <mergeCell ref="A67:G67"/>
    <mergeCell ref="A68:G68"/>
    <mergeCell ref="A69:G69"/>
    <mergeCell ref="D10:E10"/>
    <mergeCell ref="D9:E9"/>
    <mergeCell ref="D25:E25"/>
    <mergeCell ref="D24:E24"/>
    <mergeCell ref="D23:E23"/>
    <mergeCell ref="D22:E22"/>
    <mergeCell ref="D56:E56"/>
    <mergeCell ref="D55:E55"/>
    <mergeCell ref="D54:E54"/>
    <mergeCell ref="D12:E12"/>
    <mergeCell ref="D11:E11"/>
    <mergeCell ref="D50:E50"/>
    <mergeCell ref="D43:E43"/>
    <mergeCell ref="D42:E42"/>
    <mergeCell ref="D41:E41"/>
    <mergeCell ref="D49:E49"/>
    <mergeCell ref="D48:E48"/>
    <mergeCell ref="D47:E47"/>
    <mergeCell ref="D46:E46"/>
    <mergeCell ref="D45:E45"/>
    <mergeCell ref="D44:E44"/>
  </mergeCells>
  <phoneticPr fontId="4"/>
  <dataValidations count="3">
    <dataValidation type="list" allowBlank="1" showInputMessage="1" showErrorMessage="1" sqref="D3" xr:uid="{97379798-9441-4BB8-BEBB-26A3C5B337F4}">
      <formula1>"＜代表事業者名称：,＜参画事業者名称（１者目）：,＜参画事業者名称（２者目）：,＜参画事業者名称（３者目）：,＜参画事業者名称（４者目）：,＜参画事業者名称（５者目）：,＜参画事業者名称（６者目）：,＜参画事業者名称（７者目）：,＜参画事業者名称（８者目）：,＜参画事業者名称（９者目）："</formula1>
    </dataValidation>
    <dataValidation type="list" allowBlank="1" showInputMessage="1" showErrorMessage="1" sqref="A6:A30 A40:A59" xr:uid="{D7F22F93-60BD-43A4-ACCC-27399E26DE40}">
      <formula1>"①人件費,②諸謝金,③旅費,④借損料,⑤消耗品費,⑥通信運搬費,⑦雑役務費,⑧印刷製本費,⑨備品費"</formula1>
    </dataValidation>
    <dataValidation type="list" allowBlank="1" showInputMessage="1" showErrorMessage="1" sqref="F6:F30" xr:uid="{9E27D579-FE6F-4FCC-BF29-66676E6018C1}">
      <formula1>"●,　"</formula1>
    </dataValidation>
  </dataValidations>
  <pageMargins left="0.7" right="0.7" top="0.75" bottom="0.75" header="0.3" footer="0.3"/>
  <pageSetup paperSize="9" scale="4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様式B-1 【共通 必須】</vt:lpstr>
      <vt:lpstr>'様式B-1 【共通 必須】'!Print_Area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辻本 有佳里</dc:creator>
  <cp:lastModifiedBy>江橋千晴</cp:lastModifiedBy>
  <dcterms:created xsi:type="dcterms:W3CDTF">2020-07-06T00:28:14Z</dcterms:created>
  <dcterms:modified xsi:type="dcterms:W3CDTF">2020-08-25T07:14:35Z</dcterms:modified>
</cp:coreProperties>
</file>