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ドロー" sheetId="1" r:id="rId1"/>
    <sheet name="案内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1">'[8]団体名コード '!$B$5:$C$178</definedName>
    <definedName name="DANTAI">'[1]団体名コード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'ドロー'!$B$1:$Y$247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<sst xmlns="http://schemas.openxmlformats.org/spreadsheetml/2006/main" count="475" uniqueCount="150">
  <si>
    <t>一般男子　シングルス</t>
  </si>
  <si>
    <t>(</t>
  </si>
  <si>
    <t>)</t>
  </si>
  <si>
    <t>一般男子　ダブルス</t>
  </si>
  <si>
    <t>（</t>
  </si>
  <si>
    <t>）</t>
  </si>
  <si>
    <t>男子３５才　シングルス</t>
  </si>
  <si>
    <t>男子４５才　シングルス</t>
  </si>
  <si>
    <t>男子４５才　ダブルス</t>
  </si>
  <si>
    <t>一般女子　シングルス</t>
  </si>
  <si>
    <t>一般女子　ダブルス</t>
  </si>
  <si>
    <t>女子４０才　シングルス</t>
  </si>
  <si>
    <t>女子４０才　ダブルス</t>
  </si>
  <si>
    <t>予選</t>
  </si>
  <si>
    <t>1.山田利光 沖電気宮崎ＴＣ</t>
  </si>
  <si>
    <r>
      <t>2.</t>
    </r>
    <r>
      <rPr>
        <sz val="11"/>
        <rFont val="ＭＳ Ｐゴシック"/>
        <family val="3"/>
      </rPr>
      <t xml:space="preserve">小椋大 </t>
    </r>
    <r>
      <rPr>
        <sz val="11"/>
        <rFont val="ＭＳ Ｐゴシック"/>
        <family val="3"/>
      </rPr>
      <t>DiasDea</t>
    </r>
  </si>
  <si>
    <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又木克憲 シーガイア</t>
    </r>
  </si>
  <si>
    <r>
      <t>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新谷一郎</t>
    </r>
    <r>
      <rPr>
        <sz val="11"/>
        <rFont val="ＭＳ Ｐゴシック"/>
        <family val="3"/>
      </rPr>
      <t xml:space="preserve"> ルネサンス</t>
    </r>
  </si>
  <si>
    <t>5伊東隆ファイナル</t>
  </si>
  <si>
    <t>5槙英俊ティファニー</t>
  </si>
  <si>
    <t>8菊池誠サンタハウス</t>
  </si>
  <si>
    <t>8前田直樹日向グリーン</t>
  </si>
  <si>
    <t>10西優馬ライジングサン</t>
  </si>
  <si>
    <t>11青木久尚リザーブ</t>
  </si>
  <si>
    <t>12池澤隆一サンタハウス</t>
  </si>
  <si>
    <t>12野々下弘樹ティファニー</t>
  </si>
  <si>
    <t>14梯隼人チーム村雲</t>
  </si>
  <si>
    <t>15湯地克仁磯</t>
  </si>
  <si>
    <t>16佐々木学ルネサンス</t>
  </si>
  <si>
    <t>17姫野拓郎森薬品</t>
  </si>
  <si>
    <t>17森山千寿ファイナル</t>
  </si>
  <si>
    <t>20弓削貴嗣ライジングサン</t>
  </si>
  <si>
    <t>21鶴田幸市九電クラブ</t>
  </si>
  <si>
    <t>21徳丸潤DiasDea</t>
  </si>
  <si>
    <t>24児玉雄司シーガイア</t>
  </si>
  <si>
    <t>26金丸智朗ウィザード</t>
  </si>
  <si>
    <t>27近藤翔英リザーブｊｒ</t>
  </si>
  <si>
    <t>28川越孝幸DiasDea</t>
  </si>
  <si>
    <t>28恒吉桂一郎DiasDea</t>
  </si>
  <si>
    <t>2萬福克美ファイナル</t>
  </si>
  <si>
    <t>3永冨一之ジオテック</t>
  </si>
  <si>
    <t>3田中尚毅DiasDea</t>
  </si>
  <si>
    <t>5高田信史ファイナル</t>
  </si>
  <si>
    <t>6今村豊九電クラブ</t>
  </si>
  <si>
    <t>7鉢田正志シーガイア</t>
  </si>
  <si>
    <t>1志賀眞ファイナル</t>
  </si>
  <si>
    <t>2永昜修一ファイナル</t>
  </si>
  <si>
    <t>3曽根正幸ジオテック</t>
  </si>
  <si>
    <t>5山元茂ァイナル</t>
  </si>
  <si>
    <t>7野口芳秀ファイナル</t>
  </si>
  <si>
    <t>8矢野辰茂串間クラブ</t>
  </si>
  <si>
    <t>8川添健一川南TC</t>
  </si>
  <si>
    <t>2吉岡千帆ファイナル</t>
  </si>
  <si>
    <t>2山下真理子シーガイア</t>
  </si>
  <si>
    <t>5三隅由美ファイナル</t>
  </si>
  <si>
    <t>6谷口佳子串間クラブ</t>
  </si>
  <si>
    <t>1石井順子シーガイア</t>
  </si>
  <si>
    <t>4藤田悦子ファイナル</t>
  </si>
  <si>
    <t>1池田政史ザ・ファルコンズ 内山智博DiasDea</t>
  </si>
  <si>
    <t>2本田充生ルネサンス 又木克憲シーガイア</t>
  </si>
  <si>
    <t>5徳丸潤DiasDea 槙英俊ティファニー</t>
  </si>
  <si>
    <t>7太田準也ルネサンス 森木玲雄奈ルネサンス</t>
  </si>
  <si>
    <t>8前田直樹日向グリーン 金丸智朗ウィザード</t>
  </si>
  <si>
    <t>9川越孝幸DiasDea 小椋大DiasDea</t>
  </si>
  <si>
    <t>10池澤隆一サンタハウス 姫野拓郎森薬品</t>
  </si>
  <si>
    <t>11小野真一磯 湯地克仁磯</t>
  </si>
  <si>
    <t>1永昜修一ファイナル 志賀眞ファイナル</t>
  </si>
  <si>
    <t>2黒坂春尚CHイワキリ 西広貴シーガイア</t>
  </si>
  <si>
    <t>3曽根正幸ジオテック 山元茂ファイナル</t>
  </si>
  <si>
    <t>3中野真里DiasDea 通山諒子DiasDea</t>
  </si>
  <si>
    <t>6三隅由美ファイナル 山下真理子シーガイア</t>
  </si>
  <si>
    <t>1石井順子シーガイア 大塚淳子ファイナル</t>
  </si>
  <si>
    <t>3岡田伸子ＨＩＲＯ．Ｌ 中里文子ＨＩＲＯ．Ｌ</t>
  </si>
  <si>
    <t>4児玉留美子リザーブ 染矢春江延岡ロイヤル</t>
  </si>
  <si>
    <t>6垂水知代子ＨＩＲＯ．Ｌ 岩切啓子ＨＩＲＯ．Ｌ</t>
  </si>
  <si>
    <t>7諏訪順子宮庭クラブ 岡由子延岡ロイヤル</t>
  </si>
  <si>
    <t>9河野節子ＨＩＲＯ．Ｌ 中山るみＨＩＲＯ．Ｌ</t>
  </si>
  <si>
    <t>8藤田悦子ファイナル 山元友子 ＣＨイワキリ</t>
  </si>
  <si>
    <t>5吉山政子ﾀﾞﾝﾃﾞﾗｲｵﾝ 竹原美和子ﾀﾞﾝﾃﾞﾗｲｵﾝ</t>
  </si>
  <si>
    <t>5岩元真由美CHイワキリ ベルチャー五月CHイワキリ</t>
  </si>
  <si>
    <t>3山田利光沖電気宮崎ＴＣ 菊池誠サンタハウス</t>
  </si>
  <si>
    <t>4佐々木学ルネサンス 新谷一郎ルネサンス</t>
  </si>
  <si>
    <t>2牛迫浩子ｻﾞ･ﾌｧﾙｺﾝｽﾞ 高八重明子ｻﾞ･ﾌｧﾙｺﾝｽﾞ</t>
  </si>
  <si>
    <t>会　　場</t>
  </si>
  <si>
    <t>種　目　/　日　程</t>
  </si>
  <si>
    <t>一般男子シングルス</t>
  </si>
  <si>
    <t>一般男子ダブルス</t>
  </si>
  <si>
    <t>一般女子シングルス</t>
  </si>
  <si>
    <t>一般女子ダブルス</t>
  </si>
  <si>
    <t>------------------------------------------------------</t>
  </si>
  <si>
    <t>宮崎県テニス協会</t>
  </si>
  <si>
    <t>880-8545 宮崎県宮崎市山崎町浜山 シーガイアテニスクラブ内</t>
  </si>
  <si>
    <t>TEL　0985-21-1322</t>
  </si>
  <si>
    <t>FAX　0985-21-1312</t>
  </si>
  <si>
    <r>
      <t>宮崎県体育館</t>
    </r>
    <r>
      <rPr>
        <sz val="11"/>
        <rFont val="ＭＳ Ｐゴシック"/>
        <family val="3"/>
      </rPr>
      <t xml:space="preserve">   ■住所／宮崎県  体育館：宮崎市大和町50番地</t>
    </r>
  </si>
  <si>
    <t>℡０９８５－２４－３９７５</t>
  </si>
  <si>
    <t>集合</t>
  </si>
  <si>
    <t>全予選</t>
  </si>
  <si>
    <t>全予選</t>
  </si>
  <si>
    <t>男子35才以上シングルス</t>
  </si>
  <si>
    <t>―</t>
  </si>
  <si>
    <t>男子45才以上シングルス</t>
  </si>
  <si>
    <t>男子45才以上ダブルス</t>
  </si>
  <si>
    <t>女子40才以上シングルス</t>
  </si>
  <si>
    <t>女子40才以上ダブルス</t>
  </si>
  <si>
    <t>大会前日２０：００まで/宮崎県テニス協会（０９８５－２１－１３１２）</t>
  </si>
  <si>
    <t>大会当日/宮崎県  体育館（０９８５－２４－３９９０）</t>
  </si>
  <si>
    <t xml:space="preserve">担当　姫田　幸洋 </t>
  </si>
  <si>
    <t>１２/１８（土）</t>
  </si>
  <si>
    <t>１Ｒ</t>
  </si>
  <si>
    <t>ＳＲ・Ｆ</t>
  </si>
  <si>
    <t>Ｆ</t>
  </si>
  <si>
    <t>１．予選は、一般男子のシングルスとダブルスのみとし、トーナメント方式で実施します。</t>
  </si>
  <si>
    <t>平成１６年度　第２７回宮崎県室内選手権大会　開催案内</t>
  </si>
  <si>
    <t>一般男女：</t>
  </si>
  <si>
    <t>年代別種目：</t>
  </si>
  <si>
    <t>８ゲームズプロセット（８－８　タイブレーク） ノーアドバンテージスコアリング方式</t>
  </si>
  <si>
    <t>1Ｒ・ＳＦ</t>
  </si>
  <si>
    <t>１２/１９（日）</t>
  </si>
  <si>
    <t>1Ｒ・２Ｒ・ＳＦ</t>
  </si>
  <si>
    <t>１Ｒ・Ｆ</t>
  </si>
  <si>
    <t>１/９（日）</t>
  </si>
  <si>
    <t>１/８（土）</t>
  </si>
  <si>
    <t>但し、決勝は３セットマッチ ノーアドバンテージスコアリング方式</t>
  </si>
  <si>
    <t>―</t>
  </si>
  <si>
    <t>7丸野佳子ﾀﾞﾝﾃﾞﾗｲｵﾝ 宮永朋美ﾀﾞﾝﾃﾞﾗｲｵﾝ</t>
  </si>
  <si>
    <t>17河野和博CHイワキリ</t>
  </si>
  <si>
    <t>4黒坂春尚CHイワキリ</t>
  </si>
  <si>
    <t>6川口恭弘ｻﾞ･ﾌｧﾙｺﾝｽﾞ</t>
  </si>
  <si>
    <t>2山元友子CHイワキリ</t>
  </si>
  <si>
    <t>1川越貴浩Cキャンティ</t>
  </si>
  <si>
    <t>5松浦一郎Cキャンティ 野々下弘樹ティファニー</t>
  </si>
  <si>
    <t>2黒坂高子CHイワキリ 河野礼子Cキャンティ</t>
  </si>
  <si>
    <t>4児玉美保ﾃｲｯﾌﾟﾄｯﾌﾟ 江崎清美ﾃｲｯﾌﾟﾄｯﾌﾟ</t>
  </si>
  <si>
    <t>4川口恭弘ｻﾞ･ﾌｧﾙｺﾝｽﾞ 熊本信晃日南ＴＣ</t>
  </si>
  <si>
    <t>1杉田直子Cキャンティ 安藤由子Cキャンティ</t>
  </si>
  <si>
    <t>1杉田直子Cキャンティ</t>
  </si>
  <si>
    <t>4安藤由子Cキャンティ</t>
  </si>
  <si>
    <t>21松浦一郎Cキャンティ</t>
  </si>
  <si>
    <t>5弓削博嗣Cキャンティ</t>
  </si>
  <si>
    <t>3高八重明子ｻﾞ･ﾌｧﾙｺﾝｽﾞ</t>
  </si>
  <si>
    <t>１Ｒ・ＳＦ</t>
  </si>
  <si>
    <t>平成１６年度　第２７回宮崎県室内選手権大会 　　　　12/18-19.1/8-9 宮崎県体育館</t>
  </si>
  <si>
    <t>３．棄権の連絡は、下記ｆａｘ　にて事前連絡をして下さい。/宮崎県室内テニス選手権 大会本部宛</t>
  </si>
  <si>
    <t>但し、本戦決勝は３セットマッチとします。</t>
  </si>
  <si>
    <t>８ゲームズプロセット（８－８　タイブレーク） ：予選、本選共ノーアドではありません。</t>
  </si>
  <si>
    <t>＊試合進行等によって変更する場合があります。</t>
  </si>
  <si>
    <t>２．ドローは、当日の試合開始前にシード順により抽選にて決定しますので、時間厳守でお願いします。</t>
  </si>
  <si>
    <t>４．試合方法</t>
  </si>
  <si>
    <t>ＢＹＥ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</si>
</sst>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0" xfId="21" applyNumberFormat="1">
      <alignment vertical="center"/>
      <protection/>
    </xf>
    <xf numFmtId="0" fontId="0" fillId="2" borderId="0" xfId="21" applyNumberFormat="1" applyFill="1" applyAlignment="1">
      <alignment vertical="center" shrinkToFit="1"/>
      <protection/>
    </xf>
    <xf numFmtId="0" fontId="0" fillId="2" borderId="0" xfId="21" applyNumberFormat="1" applyFill="1">
      <alignment vertical="center"/>
      <protection/>
    </xf>
    <xf numFmtId="0" fontId="0" fillId="2" borderId="0" xfId="21" applyNumberFormat="1" applyFill="1" applyBorder="1">
      <alignment vertical="center"/>
      <protection/>
    </xf>
    <xf numFmtId="0" fontId="0" fillId="0" borderId="0" xfId="21" applyNumberFormat="1" applyBorder="1">
      <alignment vertical="center"/>
      <protection/>
    </xf>
    <xf numFmtId="0" fontId="0" fillId="0" borderId="0" xfId="21" applyNumberFormat="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2" borderId="0" xfId="21" applyFill="1">
      <alignment vertical="center"/>
      <protection/>
    </xf>
    <xf numFmtId="0" fontId="0" fillId="0" borderId="0" xfId="21" applyNumberFormat="1" applyAlignment="1">
      <alignment vertical="center" shrinkToFit="1"/>
      <protection/>
    </xf>
    <xf numFmtId="0" fontId="0" fillId="0" borderId="0" xfId="21" applyAlignment="1">
      <alignment vertical="center" shrinkToFit="1"/>
      <protection/>
    </xf>
    <xf numFmtId="0" fontId="0" fillId="0" borderId="1" xfId="21" applyNumberFormat="1" applyBorder="1">
      <alignment vertical="center"/>
      <protection/>
    </xf>
    <xf numFmtId="0" fontId="6" fillId="0" borderId="0" xfId="21" applyNumberFormat="1" applyFont="1" applyBorder="1" applyAlignment="1" applyProtection="1">
      <alignment horizontal="center" vertical="center"/>
      <protection/>
    </xf>
    <xf numFmtId="0" fontId="6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2" xfId="21" applyNumberFormat="1" applyFont="1" applyBorder="1">
      <alignment vertical="center"/>
      <protection/>
    </xf>
    <xf numFmtId="0" fontId="0" fillId="0" borderId="0" xfId="21" applyNumberFormat="1" applyFont="1" applyBorder="1">
      <alignment vertical="center"/>
      <protection/>
    </xf>
    <xf numFmtId="0" fontId="0" fillId="0" borderId="1" xfId="21" applyNumberFormat="1" applyFont="1" applyBorder="1">
      <alignment vertical="center"/>
      <protection/>
    </xf>
    <xf numFmtId="0" fontId="0" fillId="0" borderId="0" xfId="21" applyNumberFormat="1" applyFont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2" xfId="21" applyFont="1" applyBorder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" xfId="21" applyNumberFormat="1" applyFont="1" applyBorder="1">
      <alignment vertical="center"/>
      <protection/>
    </xf>
    <xf numFmtId="0" fontId="0" fillId="0" borderId="4" xfId="21" applyFont="1" applyBorder="1">
      <alignment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4" xfId="21" applyNumberFormat="1" applyFont="1" applyBorder="1">
      <alignment vertical="center"/>
      <protection/>
    </xf>
    <xf numFmtId="0" fontId="0" fillId="0" borderId="5" xfId="21" applyNumberFormat="1" applyFont="1" applyBorder="1">
      <alignment vertical="center"/>
      <protection/>
    </xf>
    <xf numFmtId="0" fontId="0" fillId="0" borderId="3" xfId="21" applyFont="1" applyBorder="1">
      <alignment vertical="center"/>
      <protection/>
    </xf>
    <xf numFmtId="0" fontId="0" fillId="0" borderId="6" xfId="21" applyNumberFormat="1" applyFont="1" applyBorder="1">
      <alignment vertical="center"/>
      <protection/>
    </xf>
    <xf numFmtId="0" fontId="0" fillId="0" borderId="7" xfId="21" applyNumberFormat="1" applyFont="1" applyBorder="1" applyAlignment="1">
      <alignment horizontal="center" vertical="center"/>
      <protection/>
    </xf>
    <xf numFmtId="0" fontId="0" fillId="0" borderId="8" xfId="21" applyNumberFormat="1" applyFont="1" applyBorder="1">
      <alignment vertical="center"/>
      <protection/>
    </xf>
    <xf numFmtId="0" fontId="0" fillId="0" borderId="9" xfId="21" applyNumberFormat="1" applyFont="1" applyBorder="1">
      <alignment vertical="center"/>
      <protection/>
    </xf>
    <xf numFmtId="0" fontId="0" fillId="0" borderId="0" xfId="21" applyNumberFormat="1" applyAlignment="1">
      <alignment horizontal="center" vertical="center"/>
      <protection/>
    </xf>
    <xf numFmtId="0" fontId="0" fillId="0" borderId="7" xfId="21" applyNumberFormat="1" applyFont="1" applyBorder="1">
      <alignment vertical="center"/>
      <protection/>
    </xf>
    <xf numFmtId="0" fontId="0" fillId="0" borderId="10" xfId="21" applyNumberFormat="1" applyFont="1" applyBorder="1">
      <alignment vertical="center"/>
      <protection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0" fontId="0" fillId="0" borderId="2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shrinkToFit="1"/>
      <protection/>
    </xf>
    <xf numFmtId="0" fontId="0" fillId="0" borderId="2" xfId="21" applyBorder="1" applyAlignment="1">
      <alignment vertical="top" shrinkToFit="1"/>
      <protection/>
    </xf>
    <xf numFmtId="0" fontId="0" fillId="0" borderId="7" xfId="21" applyBorder="1" applyAlignment="1">
      <alignment shrinkToFit="1"/>
      <protection/>
    </xf>
    <xf numFmtId="0" fontId="0" fillId="0" borderId="2" xfId="21" applyBorder="1" applyAlignment="1">
      <alignment shrinkToFit="1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" xfId="21" applyFont="1" applyBorder="1">
      <alignment vertical="center"/>
      <protection/>
    </xf>
    <xf numFmtId="0" fontId="0" fillId="0" borderId="9" xfId="21" applyFont="1" applyBorder="1">
      <alignment vertical="center"/>
      <protection/>
    </xf>
    <xf numFmtId="0" fontId="0" fillId="0" borderId="7" xfId="21" applyFont="1" applyBorder="1">
      <alignment vertical="center"/>
      <protection/>
    </xf>
    <xf numFmtId="0" fontId="0" fillId="0" borderId="0" xfId="21" applyNumberFormat="1" applyFill="1">
      <alignment vertical="center"/>
      <protection/>
    </xf>
    <xf numFmtId="0" fontId="0" fillId="0" borderId="0" xfId="21" applyNumberFormat="1" applyFill="1" applyAlignment="1">
      <alignment vertical="center" shrinkToFit="1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NumberFormat="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0" xfId="21" applyBorder="1" applyAlignment="1">
      <alignment vertical="top" shrinkToFit="1"/>
      <protection/>
    </xf>
    <xf numFmtId="0" fontId="0" fillId="0" borderId="0" xfId="21" applyNumberFormat="1" applyFont="1" applyBorder="1" applyAlignment="1">
      <alignment vertical="center"/>
      <protection/>
    </xf>
    <xf numFmtId="0" fontId="0" fillId="0" borderId="0" xfId="0" applyFill="1" applyBorder="1" applyAlignment="1">
      <alignment horizontal="left"/>
    </xf>
    <xf numFmtId="0" fontId="0" fillId="0" borderId="0" xfId="21" applyNumberFormat="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21" applyBorder="1" applyAlignment="1">
      <alignment vertical="center"/>
      <protection/>
    </xf>
    <xf numFmtId="0" fontId="5" fillId="0" borderId="0" xfId="21" applyNumberFormat="1" applyFont="1" applyBorder="1" applyAlignment="1">
      <alignment vertical="center"/>
      <protection/>
    </xf>
    <xf numFmtId="0" fontId="0" fillId="0" borderId="0" xfId="21" applyNumberFormat="1" applyBorder="1" applyAlignment="1">
      <alignment vertical="center"/>
      <protection/>
    </xf>
    <xf numFmtId="0" fontId="6" fillId="0" borderId="0" xfId="21" applyNumberFormat="1" applyFont="1" applyBorder="1" applyAlignment="1" applyProtection="1">
      <alignment horizontal="left" vertical="center"/>
      <protection/>
    </xf>
    <xf numFmtId="0" fontId="0" fillId="0" borderId="0" xfId="21" applyNumberFormat="1" applyFont="1" applyBorder="1" applyAlignment="1">
      <alignment horizontal="left" vertical="center"/>
      <protection/>
    </xf>
    <xf numFmtId="0" fontId="0" fillId="0" borderId="0" xfId="21" applyNumberFormat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0" xfId="21" applyNumberFormat="1" applyBorder="1" applyAlignment="1">
      <alignment horizontal="left" vertical="center" shrinkToFit="1"/>
      <protection/>
    </xf>
    <xf numFmtId="0" fontId="0" fillId="0" borderId="0" xfId="21" applyBorder="1" applyAlignment="1">
      <alignment horizontal="left" vertical="center"/>
      <protection/>
    </xf>
    <xf numFmtId="0" fontId="7" fillId="0" borderId="0" xfId="21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21" applyNumberFormat="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0" xfId="21" applyNumberFormat="1" applyFont="1" applyAlignment="1">
      <alignment horizontal="left" vertical="center"/>
      <protection/>
    </xf>
    <xf numFmtId="0" fontId="8" fillId="0" borderId="0" xfId="0" applyFont="1" applyFill="1" applyAlignment="1">
      <alignment horizontal="left"/>
    </xf>
    <xf numFmtId="0" fontId="8" fillId="0" borderId="0" xfId="21" applyFont="1" applyAlignment="1">
      <alignment horizontal="left" vertical="center"/>
      <protection/>
    </xf>
    <xf numFmtId="0" fontId="7" fillId="0" borderId="0" xfId="21" applyNumberFormat="1" applyFont="1" applyBorder="1" applyAlignment="1" applyProtection="1">
      <alignment horizontal="center" vertical="center"/>
      <protection/>
    </xf>
    <xf numFmtId="0" fontId="8" fillId="0" borderId="0" xfId="21" applyFont="1" applyBorder="1" applyAlignment="1">
      <alignment/>
      <protection/>
    </xf>
    <xf numFmtId="0" fontId="8" fillId="0" borderId="0" xfId="21" applyFont="1" applyBorder="1" applyAlignment="1">
      <alignment vertical="top"/>
      <protection/>
    </xf>
    <xf numFmtId="0" fontId="8" fillId="0" borderId="0" xfId="21" applyNumberFormat="1" applyFont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NumberFormat="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21" applyNumberFormat="1" applyFont="1" applyBorder="1">
      <alignment vertical="center"/>
      <protection/>
    </xf>
    <xf numFmtId="0" fontId="8" fillId="0" borderId="0" xfId="21" applyNumberFormat="1" applyFont="1">
      <alignment vertical="center"/>
      <protection/>
    </xf>
    <xf numFmtId="0" fontId="8" fillId="0" borderId="0" xfId="21" applyNumberFormat="1" applyFont="1" applyBorder="1" applyAlignment="1" applyProtection="1">
      <alignment horizontal="left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Alignment="1">
      <alignment vertical="center"/>
      <protection/>
    </xf>
    <xf numFmtId="20" fontId="0" fillId="0" borderId="0" xfId="0" applyNumberForma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shrinkToFit="1"/>
    </xf>
    <xf numFmtId="20" fontId="0" fillId="0" borderId="18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11" fillId="0" borderId="0" xfId="16" applyFont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8" fillId="0" borderId="0" xfId="21" applyNumberFormat="1" applyFont="1" applyAlignment="1">
      <alignment horizontal="center" vertical="center" shrinkToFit="1"/>
      <protection/>
    </xf>
    <xf numFmtId="0" fontId="7" fillId="0" borderId="0" xfId="21" applyNumberFormat="1" applyFont="1" applyBorder="1" applyAlignment="1" applyProtection="1">
      <alignment horizontal="center" vertical="center" shrinkToFit="1"/>
      <protection/>
    </xf>
    <xf numFmtId="0" fontId="8" fillId="0" borderId="0" xfId="21" applyFont="1" applyBorder="1">
      <alignment vertical="center"/>
      <protection/>
    </xf>
    <xf numFmtId="0" fontId="0" fillId="0" borderId="29" xfId="0" applyFill="1" applyBorder="1" applyAlignment="1">
      <alignment/>
    </xf>
    <xf numFmtId="0" fontId="0" fillId="0" borderId="30" xfId="21" applyNumberFormat="1" applyFont="1" applyBorder="1" applyAlignment="1">
      <alignment vertical="center"/>
      <protection/>
    </xf>
    <xf numFmtId="0" fontId="0" fillId="0" borderId="30" xfId="0" applyFill="1" applyBorder="1" applyAlignment="1">
      <alignment/>
    </xf>
    <xf numFmtId="0" fontId="6" fillId="0" borderId="30" xfId="21" applyNumberFormat="1" applyFont="1" applyBorder="1" applyAlignment="1" applyProtection="1">
      <alignment horizontal="center" vertical="center"/>
      <protection/>
    </xf>
    <xf numFmtId="0" fontId="0" fillId="0" borderId="30" xfId="21" applyNumberFormat="1" applyFont="1" applyBorder="1" applyAlignment="1">
      <alignment horizontal="center" vertical="center"/>
      <protection/>
    </xf>
    <xf numFmtId="0" fontId="10" fillId="0" borderId="30" xfId="21" applyFont="1" applyBorder="1" applyAlignment="1">
      <alignment/>
      <protection/>
    </xf>
    <xf numFmtId="0" fontId="8" fillId="0" borderId="3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6" fillId="0" borderId="31" xfId="21" applyNumberFormat="1" applyFont="1" applyBorder="1" applyAlignment="1" applyProtection="1">
      <alignment horizontal="center" vertical="center"/>
      <protection/>
    </xf>
    <xf numFmtId="0" fontId="8" fillId="0" borderId="29" xfId="21" applyNumberFormat="1" applyFont="1" applyBorder="1" applyAlignment="1">
      <alignment vertical="center"/>
      <protection/>
    </xf>
    <xf numFmtId="0" fontId="8" fillId="0" borderId="30" xfId="21" applyFont="1" applyBorder="1" applyAlignment="1">
      <alignment vertical="top"/>
      <protection/>
    </xf>
    <xf numFmtId="0" fontId="8" fillId="0" borderId="30" xfId="21" applyFont="1" applyBorder="1" applyAlignment="1">
      <alignment/>
      <protection/>
    </xf>
    <xf numFmtId="0" fontId="8" fillId="0" borderId="30" xfId="21" applyNumberFormat="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vertical="top"/>
      <protection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0" fontId="0" fillId="0" borderId="32" xfId="0" applyNumberFormat="1" applyFill="1" applyBorder="1" applyAlignment="1">
      <alignment/>
    </xf>
    <xf numFmtId="20" fontId="0" fillId="3" borderId="33" xfId="0" applyNumberFormat="1" applyFill="1" applyBorder="1" applyAlignment="1">
      <alignment/>
    </xf>
    <xf numFmtId="0" fontId="0" fillId="3" borderId="34" xfId="0" applyFill="1" applyBorder="1" applyAlignment="1">
      <alignment/>
    </xf>
    <xf numFmtId="0" fontId="0" fillId="4" borderId="2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20" fontId="0" fillId="5" borderId="35" xfId="0" applyNumberFormat="1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20" fontId="0" fillId="6" borderId="36" xfId="0" applyNumberFormat="1" applyFill="1" applyBorder="1" applyAlignment="1">
      <alignment/>
    </xf>
    <xf numFmtId="0" fontId="0" fillId="6" borderId="27" xfId="0" applyFill="1" applyBorder="1" applyAlignment="1">
      <alignment/>
    </xf>
    <xf numFmtId="20" fontId="0" fillId="6" borderId="32" xfId="0" applyNumberFormat="1" applyFill="1" applyBorder="1" applyAlignment="1">
      <alignment/>
    </xf>
    <xf numFmtId="0" fontId="0" fillId="6" borderId="36" xfId="0" applyFill="1" applyBorder="1" applyAlignment="1">
      <alignment horizontal="left"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 shrinkToFit="1"/>
    </xf>
    <xf numFmtId="0" fontId="0" fillId="3" borderId="39" xfId="0" applyFill="1" applyBorder="1" applyAlignment="1">
      <alignment shrinkToFit="1"/>
    </xf>
    <xf numFmtId="20" fontId="0" fillId="3" borderId="18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7" borderId="39" xfId="0" applyFill="1" applyBorder="1" applyAlignment="1">
      <alignment shrinkToFit="1"/>
    </xf>
    <xf numFmtId="20" fontId="0" fillId="7" borderId="33" xfId="0" applyNumberFormat="1" applyFill="1" applyBorder="1" applyAlignment="1">
      <alignment/>
    </xf>
    <xf numFmtId="0" fontId="0" fillId="7" borderId="20" xfId="0" applyFill="1" applyBorder="1" applyAlignment="1">
      <alignment horizontal="left"/>
    </xf>
    <xf numFmtId="20" fontId="0" fillId="7" borderId="18" xfId="0" applyNumberFormat="1" applyFill="1" applyBorder="1" applyAlignment="1">
      <alignment/>
    </xf>
    <xf numFmtId="0" fontId="0" fillId="7" borderId="19" xfId="0" applyFill="1" applyBorder="1" applyAlignment="1">
      <alignment/>
    </xf>
    <xf numFmtId="0" fontId="0" fillId="8" borderId="38" xfId="0" applyFill="1" applyBorder="1" applyAlignment="1">
      <alignment shrinkToFit="1"/>
    </xf>
    <xf numFmtId="20" fontId="0" fillId="8" borderId="32" xfId="0" applyNumberFormat="1" applyFill="1" applyBorder="1" applyAlignment="1">
      <alignment/>
    </xf>
    <xf numFmtId="0" fontId="0" fillId="8" borderId="27" xfId="0" applyFill="1" applyBorder="1" applyAlignment="1">
      <alignment horizontal="left"/>
    </xf>
    <xf numFmtId="0" fontId="0" fillId="8" borderId="37" xfId="0" applyFill="1" applyBorder="1" applyAlignment="1">
      <alignment/>
    </xf>
    <xf numFmtId="0" fontId="0" fillId="5" borderId="40" xfId="0" applyFill="1" applyBorder="1" applyAlignment="1">
      <alignment shrinkToFit="1"/>
    </xf>
    <xf numFmtId="20" fontId="0" fillId="5" borderId="18" xfId="0" applyNumberFormat="1" applyFill="1" applyBorder="1" applyAlignment="1">
      <alignment/>
    </xf>
    <xf numFmtId="0" fontId="0" fillId="5" borderId="19" xfId="0" applyFill="1" applyBorder="1" applyAlignment="1">
      <alignment/>
    </xf>
    <xf numFmtId="0" fontId="0" fillId="4" borderId="40" xfId="0" applyFill="1" applyBorder="1" applyAlignment="1">
      <alignment shrinkToFit="1"/>
    </xf>
    <xf numFmtId="20" fontId="0" fillId="4" borderId="41" xfId="0" applyNumberFormat="1" applyFill="1" applyBorder="1" applyAlignment="1">
      <alignment/>
    </xf>
    <xf numFmtId="0" fontId="0" fillId="4" borderId="42" xfId="0" applyFill="1" applyBorder="1" applyAlignment="1">
      <alignment/>
    </xf>
    <xf numFmtId="0" fontId="0" fillId="9" borderId="26" xfId="0" applyFill="1" applyBorder="1" applyAlignment="1">
      <alignment shrinkToFit="1"/>
    </xf>
    <xf numFmtId="20" fontId="0" fillId="9" borderId="32" xfId="0" applyNumberFormat="1" applyFill="1" applyBorder="1" applyAlignment="1">
      <alignment/>
    </xf>
    <xf numFmtId="0" fontId="0" fillId="9" borderId="36" xfId="0" applyFill="1" applyBorder="1" applyAlignment="1">
      <alignment horizontal="left"/>
    </xf>
    <xf numFmtId="0" fontId="0" fillId="10" borderId="33" xfId="0" applyFill="1" applyBorder="1" applyAlignment="1">
      <alignment shrinkToFit="1"/>
    </xf>
    <xf numFmtId="20" fontId="0" fillId="10" borderId="0" xfId="0" applyNumberFormat="1" applyFont="1" applyFill="1" applyBorder="1" applyAlignment="1">
      <alignment/>
    </xf>
    <xf numFmtId="0" fontId="0" fillId="10" borderId="34" xfId="0" applyFont="1" applyFill="1" applyBorder="1" applyAlignment="1">
      <alignment/>
    </xf>
    <xf numFmtId="0" fontId="0" fillId="11" borderId="14" xfId="0" applyFill="1" applyBorder="1" applyAlignment="1">
      <alignment shrinkToFit="1"/>
    </xf>
    <xf numFmtId="20" fontId="0" fillId="11" borderId="43" xfId="0" applyNumberFormat="1" applyFill="1" applyBorder="1" applyAlignment="1">
      <alignment/>
    </xf>
    <xf numFmtId="0" fontId="0" fillId="11" borderId="28" xfId="0" applyFill="1" applyBorder="1" applyAlignment="1">
      <alignment horizontal="left"/>
    </xf>
    <xf numFmtId="0" fontId="0" fillId="11" borderId="16" xfId="0" applyFill="1" applyBorder="1" applyAlignment="1">
      <alignment/>
    </xf>
    <xf numFmtId="0" fontId="12" fillId="0" borderId="0" xfId="0" applyFont="1" applyAlignment="1">
      <alignment/>
    </xf>
    <xf numFmtId="0" fontId="0" fillId="0" borderId="37" xfId="0" applyFill="1" applyBorder="1" applyAlignment="1">
      <alignment/>
    </xf>
    <xf numFmtId="0" fontId="6" fillId="0" borderId="0" xfId="21" applyNumberFormat="1" applyFont="1" applyBorder="1" applyAlignment="1" applyProtection="1">
      <alignment horizontal="center" vertical="center" shrinkToFit="1"/>
      <protection/>
    </xf>
    <xf numFmtId="0" fontId="0" fillId="0" borderId="0" xfId="21" applyNumberFormat="1" applyFont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NumberFormat="1" applyFont="1" applyAlignment="1">
      <alignment horizontal="center" vertical="center" shrinkToFit="1"/>
      <protection/>
    </xf>
    <xf numFmtId="0" fontId="6" fillId="0" borderId="0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NumberFormat="1" applyFont="1" applyBorder="1" applyAlignment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県選シー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tabSelected="1" view="pageBreakPreview" zoomScaleSheetLayoutView="100" workbookViewId="0" topLeftCell="A25">
      <selection activeCell="A57" sqref="A57:IV57"/>
    </sheetView>
  </sheetViews>
  <sheetFormatPr defaultColWidth="9.00390625" defaultRowHeight="13.5"/>
  <cols>
    <col min="1" max="1" width="4.00390625" style="5" customWidth="1"/>
    <col min="2" max="2" width="10.625" style="13" customWidth="1"/>
    <col min="3" max="3" width="1.75390625" style="13" customWidth="1"/>
    <col min="4" max="4" width="10.625" style="13" customWidth="1"/>
    <col min="5" max="5" width="2.25390625" style="13" customWidth="1"/>
    <col min="6" max="6" width="3.625" style="5" customWidth="1"/>
    <col min="7" max="7" width="3.25390625" style="5" customWidth="1"/>
    <col min="8" max="8" width="1.4921875" style="9" customWidth="1"/>
    <col min="9" max="12" width="2.625" style="9" customWidth="1"/>
    <col min="13" max="16" width="2.625" style="5" customWidth="1"/>
    <col min="17" max="19" width="2.625" style="11" customWidth="1"/>
    <col min="20" max="20" width="3.00390625" style="11" customWidth="1"/>
    <col min="21" max="21" width="3.625" style="5" customWidth="1"/>
    <col min="22" max="22" width="10.625" style="13" customWidth="1"/>
    <col min="23" max="23" width="2.00390625" style="13" customWidth="1"/>
    <col min="24" max="24" width="9.625" style="13" customWidth="1"/>
    <col min="25" max="25" width="4.125" style="13" customWidth="1"/>
    <col min="26" max="26" width="3.75390625" style="5" customWidth="1"/>
    <col min="27" max="16384" width="9.00390625" style="11" customWidth="1"/>
  </cols>
  <sheetData>
    <row r="1" ht="13.5">
      <c r="Y1" s="115" t="s">
        <v>142</v>
      </c>
    </row>
    <row r="2" spans="2:25" ht="13.5">
      <c r="B2" s="6"/>
      <c r="C2" s="6"/>
      <c r="D2" s="6"/>
      <c r="E2" s="6"/>
      <c r="F2" s="7"/>
      <c r="G2" s="7"/>
      <c r="H2" s="8"/>
      <c r="M2" s="10" t="s">
        <v>0</v>
      </c>
      <c r="S2" s="12"/>
      <c r="T2" s="12"/>
      <c r="U2" s="7"/>
      <c r="V2" s="6"/>
      <c r="W2" s="6"/>
      <c r="X2" s="6"/>
      <c r="Y2" s="6"/>
    </row>
    <row r="3" spans="1:26" s="58" customFormat="1" ht="13.5">
      <c r="A3" s="54"/>
      <c r="B3" s="55"/>
      <c r="C3" s="55"/>
      <c r="D3" s="55"/>
      <c r="E3" s="55"/>
      <c r="F3" s="54"/>
      <c r="G3" s="54"/>
      <c r="H3" s="56"/>
      <c r="I3" s="56"/>
      <c r="J3" s="56"/>
      <c r="K3" s="56"/>
      <c r="L3" s="56"/>
      <c r="M3" s="57"/>
      <c r="N3" s="54"/>
      <c r="O3" s="54"/>
      <c r="P3" s="54"/>
      <c r="U3" s="54"/>
      <c r="V3" s="55"/>
      <c r="W3" s="55"/>
      <c r="X3" s="55"/>
      <c r="Y3" s="55"/>
      <c r="Z3" s="54"/>
    </row>
    <row r="4" spans="1:26" s="58" customFormat="1" ht="13.5">
      <c r="A4" s="54"/>
      <c r="B4" s="55"/>
      <c r="C4" s="55"/>
      <c r="D4" s="55"/>
      <c r="E4" s="55"/>
      <c r="F4" s="54"/>
      <c r="G4" s="54"/>
      <c r="H4" s="56"/>
      <c r="I4" s="56"/>
      <c r="J4" s="56"/>
      <c r="K4" s="56"/>
      <c r="L4" s="56"/>
      <c r="M4" s="57"/>
      <c r="N4" s="54"/>
      <c r="O4" s="54"/>
      <c r="P4" s="54"/>
      <c r="U4" s="54"/>
      <c r="V4" s="55"/>
      <c r="W4" s="55"/>
      <c r="X4" s="55"/>
      <c r="Y4" s="55"/>
      <c r="Z4" s="54"/>
    </row>
    <row r="5" spans="1:26" s="58" customFormat="1" ht="13.5">
      <c r="A5" s="54"/>
      <c r="B5" s="55"/>
      <c r="C5" s="55"/>
      <c r="D5" s="55"/>
      <c r="E5" s="55"/>
      <c r="F5" s="54"/>
      <c r="G5" s="54"/>
      <c r="H5" s="56"/>
      <c r="I5" s="56"/>
      <c r="J5" s="56"/>
      <c r="K5" s="56"/>
      <c r="L5" s="56"/>
      <c r="M5" s="57"/>
      <c r="N5" s="54"/>
      <c r="O5" s="54"/>
      <c r="P5" s="54"/>
      <c r="U5" s="54"/>
      <c r="V5" s="55"/>
      <c r="W5" s="55"/>
      <c r="X5" s="55"/>
      <c r="Y5" s="55"/>
      <c r="Z5" s="54"/>
    </row>
    <row r="6" spans="2:25" s="5" customFormat="1" ht="13.5">
      <c r="B6" s="13"/>
      <c r="C6" s="13"/>
      <c r="D6" s="13"/>
      <c r="E6" s="13"/>
      <c r="H6" s="9"/>
      <c r="I6" s="9"/>
      <c r="J6" s="9"/>
      <c r="K6" s="9"/>
      <c r="L6" s="9"/>
      <c r="Q6" s="11"/>
      <c r="R6" s="11"/>
      <c r="S6" s="11"/>
      <c r="T6" s="11"/>
      <c r="V6" s="13"/>
      <c r="W6" s="13"/>
      <c r="X6" s="13"/>
      <c r="Y6" s="13"/>
    </row>
    <row r="7" spans="1:26" s="23" customFormat="1" ht="13.5" customHeight="1">
      <c r="A7" s="196"/>
      <c r="B7" s="191">
        <f>IF($A7="","",VLOOKUP($A7,#REF!,2,1))</f>
      </c>
      <c r="C7" s="195" t="s">
        <v>1</v>
      </c>
      <c r="D7" s="191">
        <f>IF($A7="","",VLOOKUP($A7,#REF!,3))</f>
      </c>
      <c r="E7" s="191" t="s">
        <v>2</v>
      </c>
      <c r="F7" s="192">
        <v>1</v>
      </c>
      <c r="G7" s="192"/>
      <c r="H7" s="20"/>
      <c r="I7" s="20"/>
      <c r="J7" s="21"/>
      <c r="M7" s="21"/>
      <c r="N7" s="22"/>
      <c r="Q7" s="21"/>
      <c r="R7" s="20"/>
      <c r="S7" s="25"/>
      <c r="T7" s="194"/>
      <c r="U7" s="194">
        <v>5</v>
      </c>
      <c r="V7" s="191">
        <f>IF($Z7="","",VLOOKUP(Z7,#REF!,3,1))</f>
      </c>
      <c r="W7" s="195" t="s">
        <v>1</v>
      </c>
      <c r="X7" s="191">
        <f>IF($Z7="","",VLOOKUP($Z7,#REF!,4))</f>
      </c>
      <c r="Y7" s="191" t="s">
        <v>2</v>
      </c>
      <c r="Z7" s="192"/>
    </row>
    <row r="8" spans="1:26" s="23" customFormat="1" ht="13.5" customHeight="1">
      <c r="A8" s="196"/>
      <c r="B8" s="191"/>
      <c r="C8" s="195"/>
      <c r="D8" s="191"/>
      <c r="E8" s="191"/>
      <c r="F8" s="192"/>
      <c r="G8" s="192"/>
      <c r="H8" s="21"/>
      <c r="I8" s="21"/>
      <c r="J8" s="22"/>
      <c r="M8" s="21"/>
      <c r="N8" s="22"/>
      <c r="Q8" s="30"/>
      <c r="R8" s="21"/>
      <c r="S8" s="24"/>
      <c r="T8" s="194"/>
      <c r="U8" s="194"/>
      <c r="V8" s="191"/>
      <c r="W8" s="195"/>
      <c r="X8" s="191"/>
      <c r="Y8" s="191"/>
      <c r="Z8" s="192"/>
    </row>
    <row r="9" spans="1:26" s="23" customFormat="1" ht="13.5" customHeight="1">
      <c r="A9" s="196"/>
      <c r="B9" s="191">
        <f>IF($A9="","",VLOOKUP($A9,#REF!,2,1))</f>
      </c>
      <c r="C9" s="195" t="s">
        <v>1</v>
      </c>
      <c r="D9" s="191">
        <f>IF($A9="","",VLOOKUP($A9,#REF!,3))</f>
      </c>
      <c r="E9" s="191" t="s">
        <v>2</v>
      </c>
      <c r="F9" s="192">
        <v>2</v>
      </c>
      <c r="G9" s="193"/>
      <c r="H9" s="20"/>
      <c r="I9" s="30"/>
      <c r="J9" s="36"/>
      <c r="K9" s="38"/>
      <c r="L9" s="22"/>
      <c r="M9" s="31"/>
      <c r="N9" s="22"/>
      <c r="P9" s="36"/>
      <c r="Q9" s="31"/>
      <c r="R9" s="27"/>
      <c r="S9" s="25"/>
      <c r="T9" s="194"/>
      <c r="U9" s="194">
        <v>6</v>
      </c>
      <c r="V9" s="191">
        <f>IF($Z9="","",VLOOKUP(Z9,#REF!,3,1))</f>
      </c>
      <c r="W9" s="195" t="s">
        <v>1</v>
      </c>
      <c r="X9" s="191">
        <f>IF($Z9="","",VLOOKUP($Z9,#REF!,4))</f>
      </c>
      <c r="Y9" s="191" t="s">
        <v>2</v>
      </c>
      <c r="Z9" s="192"/>
    </row>
    <row r="10" spans="1:26" s="23" customFormat="1" ht="13.5" customHeight="1">
      <c r="A10" s="196"/>
      <c r="B10" s="191"/>
      <c r="C10" s="195"/>
      <c r="D10" s="191"/>
      <c r="E10" s="191"/>
      <c r="F10" s="192"/>
      <c r="G10" s="193"/>
      <c r="H10" s="21"/>
      <c r="I10" s="21"/>
      <c r="J10" s="21"/>
      <c r="K10" s="21"/>
      <c r="L10" s="27"/>
      <c r="M10" s="31"/>
      <c r="N10" s="27"/>
      <c r="P10" s="22"/>
      <c r="Q10" s="21"/>
      <c r="T10" s="194"/>
      <c r="U10" s="194"/>
      <c r="V10" s="191"/>
      <c r="W10" s="195"/>
      <c r="X10" s="191"/>
      <c r="Y10" s="191"/>
      <c r="Z10" s="192"/>
    </row>
    <row r="11" spans="1:26" s="23" customFormat="1" ht="13.5" customHeight="1">
      <c r="A11" s="196"/>
      <c r="B11" s="191">
        <f>IF($A11="","",VLOOKUP($A11,#REF!,2,1))</f>
      </c>
      <c r="C11" s="195" t="s">
        <v>1</v>
      </c>
      <c r="D11" s="191">
        <f>IF($A11="","",VLOOKUP($A11,#REF!,3))</f>
      </c>
      <c r="E11" s="191" t="s">
        <v>2</v>
      </c>
      <c r="F11" s="192">
        <v>3</v>
      </c>
      <c r="G11" s="193"/>
      <c r="H11" s="20"/>
      <c r="I11" s="20"/>
      <c r="J11" s="21"/>
      <c r="K11" s="21"/>
      <c r="L11" s="22"/>
      <c r="M11" s="38"/>
      <c r="O11" s="39"/>
      <c r="P11" s="22"/>
      <c r="Q11" s="21"/>
      <c r="R11" s="20"/>
      <c r="S11" s="25"/>
      <c r="T11" s="194"/>
      <c r="U11" s="194">
        <v>7</v>
      </c>
      <c r="V11" s="191">
        <f>IF($Z11="","",VLOOKUP(Z11,#REF!,3,1))</f>
      </c>
      <c r="W11" s="195" t="s">
        <v>1</v>
      </c>
      <c r="X11" s="191">
        <f>IF($Z11="","",VLOOKUP($Z11,#REF!,4))</f>
      </c>
      <c r="Y11" s="191" t="s">
        <v>2</v>
      </c>
      <c r="Z11" s="192"/>
    </row>
    <row r="12" spans="1:26" s="23" customFormat="1" ht="13.5" customHeight="1">
      <c r="A12" s="196"/>
      <c r="B12" s="191"/>
      <c r="C12" s="195"/>
      <c r="D12" s="191"/>
      <c r="E12" s="191"/>
      <c r="F12" s="192"/>
      <c r="G12" s="193"/>
      <c r="H12" s="21"/>
      <c r="I12" s="21"/>
      <c r="J12" s="22"/>
      <c r="K12" s="20"/>
      <c r="L12" s="22"/>
      <c r="M12" s="21"/>
      <c r="O12" s="31"/>
      <c r="P12" s="27"/>
      <c r="Q12" s="30"/>
      <c r="R12" s="21"/>
      <c r="S12" s="24"/>
      <c r="T12" s="194"/>
      <c r="U12" s="194"/>
      <c r="V12" s="191"/>
      <c r="W12" s="195"/>
      <c r="X12" s="191"/>
      <c r="Y12" s="191"/>
      <c r="Z12" s="192"/>
    </row>
    <row r="13" spans="1:26" s="23" customFormat="1" ht="13.5" customHeight="1">
      <c r="A13" s="196"/>
      <c r="B13" s="191">
        <f>IF($A13="","",VLOOKUP($A13,#REF!,2,1))</f>
      </c>
      <c r="C13" s="195" t="s">
        <v>1</v>
      </c>
      <c r="D13" s="191">
        <f>IF($A13="","",VLOOKUP($A13,#REF!,3))</f>
      </c>
      <c r="E13" s="191" t="s">
        <v>2</v>
      </c>
      <c r="F13" s="192">
        <v>4</v>
      </c>
      <c r="G13" s="193"/>
      <c r="H13" s="20"/>
      <c r="I13" s="30"/>
      <c r="J13" s="36"/>
      <c r="M13" s="21"/>
      <c r="N13" s="21"/>
      <c r="Q13" s="31"/>
      <c r="R13" s="27"/>
      <c r="S13" s="25"/>
      <c r="T13" s="194"/>
      <c r="U13" s="194">
        <v>8</v>
      </c>
      <c r="V13" s="191">
        <f>IF($Z13="","",VLOOKUP(Z13,#REF!,3,1))</f>
      </c>
      <c r="W13" s="195" t="s">
        <v>1</v>
      </c>
      <c r="X13" s="191">
        <f>IF($Z13="","",VLOOKUP($Z13,#REF!,4))</f>
      </c>
      <c r="Y13" s="191" t="s">
        <v>2</v>
      </c>
      <c r="Z13" s="192"/>
    </row>
    <row r="14" spans="1:26" s="23" customFormat="1" ht="13.5" customHeight="1">
      <c r="A14" s="196"/>
      <c r="B14" s="191"/>
      <c r="C14" s="195"/>
      <c r="D14" s="191"/>
      <c r="E14" s="191"/>
      <c r="F14" s="192"/>
      <c r="G14" s="193"/>
      <c r="H14" s="21"/>
      <c r="I14" s="21"/>
      <c r="J14" s="21"/>
      <c r="M14" s="21"/>
      <c r="N14" s="21"/>
      <c r="T14" s="194"/>
      <c r="U14" s="194"/>
      <c r="V14" s="191"/>
      <c r="W14" s="195"/>
      <c r="X14" s="191"/>
      <c r="Y14" s="191"/>
      <c r="Z14" s="192"/>
    </row>
    <row r="15" spans="1:26" s="23" customFormat="1" ht="13.5" customHeight="1">
      <c r="A15" s="16"/>
      <c r="B15" s="17"/>
      <c r="C15" s="18"/>
      <c r="D15" s="17"/>
      <c r="E15" s="17"/>
      <c r="F15" s="19"/>
      <c r="G15" s="29"/>
      <c r="H15" s="21"/>
      <c r="I15" s="21"/>
      <c r="J15" s="21"/>
      <c r="M15" s="21"/>
      <c r="N15" s="21"/>
      <c r="T15" s="26"/>
      <c r="U15" s="26"/>
      <c r="V15" s="17"/>
      <c r="W15" s="18"/>
      <c r="X15" s="17"/>
      <c r="Y15" s="17"/>
      <c r="Z15" s="19"/>
    </row>
    <row r="16" spans="1:25" s="69" customFormat="1" ht="13.5" customHeight="1">
      <c r="A16" s="68"/>
      <c r="B16" s="61" t="s">
        <v>14</v>
      </c>
      <c r="D16" s="61"/>
      <c r="E16" s="68"/>
      <c r="F16" s="62" t="s">
        <v>15</v>
      </c>
      <c r="M16" s="69" t="s">
        <v>16</v>
      </c>
      <c r="T16" s="63"/>
      <c r="U16" s="63" t="s">
        <v>17</v>
      </c>
      <c r="V16" s="68"/>
      <c r="X16" s="68"/>
      <c r="Y16" s="68"/>
    </row>
    <row r="17" spans="1:26" s="60" customFormat="1" ht="13.5" customHeight="1">
      <c r="A17" s="16"/>
      <c r="B17" s="64"/>
      <c r="D17" s="64"/>
      <c r="E17" s="16"/>
      <c r="F17" s="29"/>
      <c r="G17" s="29"/>
      <c r="T17" s="43"/>
      <c r="U17" s="43"/>
      <c r="V17" s="16"/>
      <c r="W17" s="29"/>
      <c r="X17" s="16"/>
      <c r="Y17" s="16"/>
      <c r="Z17" s="29"/>
    </row>
    <row r="18" spans="1:26" s="60" customFormat="1" ht="13.5" customHeight="1">
      <c r="A18" s="16"/>
      <c r="B18" s="64"/>
      <c r="D18" s="64"/>
      <c r="E18" s="16"/>
      <c r="F18" s="29"/>
      <c r="G18" s="29"/>
      <c r="T18" s="43"/>
      <c r="U18" s="43"/>
      <c r="V18" s="16"/>
      <c r="W18" s="29"/>
      <c r="X18" s="16"/>
      <c r="Y18" s="16"/>
      <c r="Z18" s="29"/>
    </row>
    <row r="19" spans="1:26" s="60" customFormat="1" ht="13.5" customHeight="1">
      <c r="A19" s="16"/>
      <c r="B19" s="64"/>
      <c r="D19" s="64"/>
      <c r="E19" s="16"/>
      <c r="F19" s="29"/>
      <c r="G19" s="29"/>
      <c r="T19" s="43"/>
      <c r="U19" s="43"/>
      <c r="V19" s="16"/>
      <c r="W19" s="29"/>
      <c r="X19" s="16"/>
      <c r="Y19" s="16"/>
      <c r="Z19" s="29"/>
    </row>
    <row r="20" spans="1:26" s="60" customFormat="1" ht="13.5" customHeight="1">
      <c r="A20" s="16"/>
      <c r="B20" s="130"/>
      <c r="C20" s="131"/>
      <c r="D20" s="132"/>
      <c r="E20" s="133"/>
      <c r="F20" s="134"/>
      <c r="G20" s="134"/>
      <c r="H20" s="131"/>
      <c r="I20" s="131"/>
      <c r="J20" s="131"/>
      <c r="K20" s="131"/>
      <c r="L20" s="131"/>
      <c r="M20" s="135" t="s">
        <v>13</v>
      </c>
      <c r="N20" s="136"/>
      <c r="O20" s="131"/>
      <c r="P20" s="131"/>
      <c r="Q20" s="131"/>
      <c r="R20" s="131"/>
      <c r="S20" s="131"/>
      <c r="T20" s="137"/>
      <c r="U20" s="137"/>
      <c r="V20" s="133"/>
      <c r="W20" s="134"/>
      <c r="X20" s="133"/>
      <c r="Y20" s="138"/>
      <c r="Z20" s="29"/>
    </row>
    <row r="21" spans="2:26" s="67" customFormat="1" ht="13.5" customHeight="1">
      <c r="B21" s="64"/>
      <c r="D21" s="64"/>
      <c r="Q21" s="65"/>
      <c r="R21" s="65"/>
      <c r="S21" s="65"/>
      <c r="U21" s="65"/>
      <c r="V21" s="65"/>
      <c r="W21" s="65"/>
      <c r="X21" s="65"/>
      <c r="Y21" s="65"/>
      <c r="Z21" s="65"/>
    </row>
    <row r="22" spans="2:22" s="67" customFormat="1" ht="13.5" customHeight="1">
      <c r="B22" s="64"/>
      <c r="D22" s="64"/>
      <c r="Q22" s="65"/>
      <c r="R22" s="65"/>
      <c r="S22" s="65"/>
      <c r="T22" s="65"/>
      <c r="V22" s="66"/>
    </row>
    <row r="23" spans="1:26" s="23" customFormat="1" ht="15" customHeight="1">
      <c r="A23" s="196"/>
      <c r="B23" s="191">
        <f>IF($A23="","",VLOOKUP($A23,#REF!,2,1))</f>
      </c>
      <c r="C23" s="195" t="s">
        <v>1</v>
      </c>
      <c r="D23" s="191">
        <f>IF($A23="","",VLOOKUP($A23,#REF!,3))</f>
      </c>
      <c r="E23" s="191" t="s">
        <v>2</v>
      </c>
      <c r="F23" s="192">
        <v>1</v>
      </c>
      <c r="G23" s="42"/>
      <c r="H23" s="21"/>
      <c r="I23" s="21"/>
      <c r="J23" s="21"/>
      <c r="K23" s="21"/>
      <c r="L23" s="21"/>
      <c r="M23" s="21"/>
      <c r="N23" s="21"/>
      <c r="O23" s="21"/>
      <c r="P23" s="21"/>
      <c r="Q23" s="24"/>
      <c r="R23" s="24"/>
      <c r="S23" s="24"/>
      <c r="T23" s="25"/>
      <c r="U23" s="194">
        <v>13</v>
      </c>
      <c r="V23" s="191">
        <f>IF($Z23="","",VLOOKUP(Z23,#REF!,2,1))</f>
      </c>
      <c r="W23" s="195" t="s">
        <v>1</v>
      </c>
      <c r="X23" s="191">
        <f>IF($Z23="","",VLOOKUP($Z23,#REF!,3))</f>
      </c>
      <c r="Y23" s="191" t="s">
        <v>2</v>
      </c>
      <c r="Z23" s="192"/>
    </row>
    <row r="24" spans="1:26" s="23" customFormat="1" ht="15" customHeight="1">
      <c r="A24" s="196"/>
      <c r="B24" s="191"/>
      <c r="C24" s="195"/>
      <c r="D24" s="191"/>
      <c r="E24" s="191"/>
      <c r="F24" s="192"/>
      <c r="G24" s="29"/>
      <c r="H24" s="39"/>
      <c r="I24" s="21"/>
      <c r="J24" s="21"/>
      <c r="K24" s="21"/>
      <c r="L24" s="21"/>
      <c r="M24" s="21"/>
      <c r="N24" s="21"/>
      <c r="O24" s="21"/>
      <c r="P24" s="21"/>
      <c r="Q24" s="24"/>
      <c r="R24" s="24"/>
      <c r="S24" s="52"/>
      <c r="T24" s="24"/>
      <c r="U24" s="194"/>
      <c r="V24" s="191"/>
      <c r="W24" s="195"/>
      <c r="X24" s="191"/>
      <c r="Y24" s="191"/>
      <c r="Z24" s="192"/>
    </row>
    <row r="25" spans="1:26" s="23" customFormat="1" ht="15" customHeight="1">
      <c r="A25" s="196"/>
      <c r="B25" s="191">
        <f>IF($A25="","",VLOOKUP($A25,#REF!,2,1))</f>
      </c>
      <c r="C25" s="195" t="s">
        <v>1</v>
      </c>
      <c r="D25" s="191">
        <f>IF($A25="","",VLOOKUP($A25,#REF!,3))</f>
      </c>
      <c r="E25" s="191" t="s">
        <v>2</v>
      </c>
      <c r="F25" s="192">
        <v>2</v>
      </c>
      <c r="G25" s="29"/>
      <c r="H25" s="31"/>
      <c r="I25" s="39"/>
      <c r="J25" s="21"/>
      <c r="K25" s="21"/>
      <c r="L25" s="21"/>
      <c r="M25" s="21"/>
      <c r="N25" s="21"/>
      <c r="O25" s="21"/>
      <c r="P25" s="21"/>
      <c r="Q25" s="24"/>
      <c r="R25" s="52"/>
      <c r="S25" s="51"/>
      <c r="T25" s="43"/>
      <c r="U25" s="194">
        <v>14</v>
      </c>
      <c r="V25" s="191">
        <f>IF($Z25="","",VLOOKUP(Z25,#REF!,2,1))</f>
      </c>
      <c r="W25" s="195" t="s">
        <v>1</v>
      </c>
      <c r="X25" s="191">
        <f>IF($Z25="","",VLOOKUP($Z25,#REF!,3))</f>
      </c>
      <c r="Y25" s="191" t="s">
        <v>2</v>
      </c>
      <c r="Z25" s="192"/>
    </row>
    <row r="26" spans="1:26" s="23" customFormat="1" ht="15" customHeight="1">
      <c r="A26" s="196"/>
      <c r="B26" s="191"/>
      <c r="C26" s="195"/>
      <c r="D26" s="191"/>
      <c r="E26" s="191"/>
      <c r="F26" s="192"/>
      <c r="G26" s="34"/>
      <c r="H26" s="35"/>
      <c r="I26" s="31"/>
      <c r="J26" s="21"/>
      <c r="K26" s="21"/>
      <c r="L26" s="21"/>
      <c r="M26" s="21"/>
      <c r="N26" s="21"/>
      <c r="O26" s="21"/>
      <c r="P26" s="21"/>
      <c r="Q26" s="24"/>
      <c r="R26" s="51"/>
      <c r="S26" s="32"/>
      <c r="T26" s="49"/>
      <c r="U26" s="194"/>
      <c r="V26" s="191"/>
      <c r="W26" s="195"/>
      <c r="X26" s="191"/>
      <c r="Y26" s="191"/>
      <c r="Z26" s="192"/>
    </row>
    <row r="27" spans="1:26" s="23" customFormat="1" ht="15" customHeight="1">
      <c r="A27" s="196"/>
      <c r="B27" s="191">
        <f>IF($A27="","",VLOOKUP($A27,#REF!,2,1))</f>
      </c>
      <c r="C27" s="195" t="s">
        <v>1</v>
      </c>
      <c r="D27" s="191">
        <f>IF($A27="","",VLOOKUP($A27,#REF!,3))</f>
      </c>
      <c r="E27" s="191" t="s">
        <v>2</v>
      </c>
      <c r="F27" s="192">
        <v>3</v>
      </c>
      <c r="G27" s="42"/>
      <c r="H27" s="22"/>
      <c r="I27" s="31"/>
      <c r="J27" s="21"/>
      <c r="K27" s="21"/>
      <c r="L27" s="21"/>
      <c r="M27" s="21"/>
      <c r="N27" s="21"/>
      <c r="O27" s="21"/>
      <c r="P27" s="21"/>
      <c r="Q27" s="24"/>
      <c r="R27" s="51"/>
      <c r="S27" s="24"/>
      <c r="T27" s="50"/>
      <c r="U27" s="194">
        <v>15</v>
      </c>
      <c r="V27" s="191">
        <f>IF($Z27="","",VLOOKUP(Z27,#REF!,2,1))</f>
      </c>
      <c r="W27" s="195" t="s">
        <v>1</v>
      </c>
      <c r="X27" s="191">
        <f>IF($Z27="","",VLOOKUP($Z27,#REF!,3))</f>
      </c>
      <c r="Y27" s="191" t="s">
        <v>2</v>
      </c>
      <c r="Z27" s="192"/>
    </row>
    <row r="28" spans="1:26" s="23" customFormat="1" ht="15" customHeight="1">
      <c r="A28" s="196"/>
      <c r="B28" s="191"/>
      <c r="C28" s="195"/>
      <c r="D28" s="191"/>
      <c r="E28" s="191"/>
      <c r="F28" s="192"/>
      <c r="G28" s="29"/>
      <c r="H28" s="21"/>
      <c r="I28" s="31"/>
      <c r="J28" s="27"/>
      <c r="K28" s="21"/>
      <c r="L28" s="21"/>
      <c r="M28" s="21"/>
      <c r="N28" s="21"/>
      <c r="O28" s="21"/>
      <c r="P28" s="21"/>
      <c r="Q28" s="28"/>
      <c r="R28" s="51"/>
      <c r="S28" s="24"/>
      <c r="T28" s="43"/>
      <c r="U28" s="194"/>
      <c r="V28" s="191"/>
      <c r="W28" s="195"/>
      <c r="X28" s="191"/>
      <c r="Y28" s="191"/>
      <c r="Z28" s="192"/>
    </row>
    <row r="29" spans="1:26" s="23" customFormat="1" ht="15" customHeight="1">
      <c r="A29" s="196"/>
      <c r="B29" s="191">
        <f>IF($A29="","",VLOOKUP($A29,#REF!,2,1))</f>
      </c>
      <c r="C29" s="195" t="s">
        <v>1</v>
      </c>
      <c r="D29" s="191">
        <f>IF($A29="","",VLOOKUP($A29,#REF!,3))</f>
      </c>
      <c r="E29" s="191" t="s">
        <v>2</v>
      </c>
      <c r="F29" s="192">
        <v>4</v>
      </c>
      <c r="G29" s="21"/>
      <c r="H29" s="21"/>
      <c r="I29" s="31"/>
      <c r="J29" s="21"/>
      <c r="K29" s="21"/>
      <c r="L29" s="21"/>
      <c r="M29" s="21"/>
      <c r="N29" s="21"/>
      <c r="O29" s="21"/>
      <c r="P29" s="21"/>
      <c r="Q29" s="24"/>
      <c r="R29" s="51"/>
      <c r="S29" s="24"/>
      <c r="T29" s="24"/>
      <c r="U29" s="194">
        <v>16</v>
      </c>
      <c r="V29" s="191">
        <f>IF($Z29="","",VLOOKUP(Z29,#REF!,2,1))</f>
      </c>
      <c r="W29" s="195" t="s">
        <v>1</v>
      </c>
      <c r="X29" s="191">
        <f>IF($Z29="","",VLOOKUP($Z29,#REF!,3))</f>
      </c>
      <c r="Y29" s="191" t="s">
        <v>2</v>
      </c>
      <c r="Z29" s="192"/>
    </row>
    <row r="30" spans="1:26" s="23" customFormat="1" ht="15" customHeight="1">
      <c r="A30" s="196"/>
      <c r="B30" s="191"/>
      <c r="C30" s="195"/>
      <c r="D30" s="191"/>
      <c r="E30" s="191"/>
      <c r="F30" s="192"/>
      <c r="G30" s="38"/>
      <c r="H30" s="22"/>
      <c r="I30" s="31"/>
      <c r="J30" s="21"/>
      <c r="K30" s="21"/>
      <c r="L30" s="21"/>
      <c r="M30" s="21"/>
      <c r="N30" s="21"/>
      <c r="O30" s="21"/>
      <c r="P30" s="21"/>
      <c r="Q30" s="24"/>
      <c r="R30" s="51"/>
      <c r="S30" s="24"/>
      <c r="T30" s="52"/>
      <c r="U30" s="194"/>
      <c r="V30" s="191"/>
      <c r="W30" s="195"/>
      <c r="X30" s="191"/>
      <c r="Y30" s="191"/>
      <c r="Z30" s="192"/>
    </row>
    <row r="31" spans="1:26" s="23" customFormat="1" ht="15" customHeight="1">
      <c r="A31" s="196"/>
      <c r="B31" s="191">
        <f>IF($A31="","",VLOOKUP($A31,#REF!,2,1))</f>
      </c>
      <c r="C31" s="195" t="s">
        <v>1</v>
      </c>
      <c r="D31" s="191">
        <f>IF($A31="","",VLOOKUP($A31,#REF!,3))</f>
      </c>
      <c r="E31" s="191" t="s">
        <v>2</v>
      </c>
      <c r="F31" s="192">
        <v>5</v>
      </c>
      <c r="G31" s="20"/>
      <c r="H31" s="36"/>
      <c r="I31" s="33"/>
      <c r="J31" s="21"/>
      <c r="K31" s="21"/>
      <c r="L31" s="21"/>
      <c r="M31" s="21"/>
      <c r="N31" s="21"/>
      <c r="O31" s="21"/>
      <c r="P31" s="21"/>
      <c r="Q31" s="24"/>
      <c r="R31" s="51"/>
      <c r="S31" s="52"/>
      <c r="T31" s="32"/>
      <c r="U31" s="194">
        <v>17</v>
      </c>
      <c r="V31" s="191">
        <f>IF($Z31="","",VLOOKUP(Z31,#REF!,2,1))</f>
      </c>
      <c r="W31" s="195" t="s">
        <v>1</v>
      </c>
      <c r="X31" s="191">
        <f>IF($Z31="","",VLOOKUP($Z31,#REF!,3))</f>
      </c>
      <c r="Y31" s="191" t="s">
        <v>2</v>
      </c>
      <c r="Z31" s="192"/>
    </row>
    <row r="32" spans="1:26" s="23" customFormat="1" ht="15" customHeight="1">
      <c r="A32" s="196"/>
      <c r="B32" s="191"/>
      <c r="C32" s="195"/>
      <c r="D32" s="191"/>
      <c r="E32" s="191"/>
      <c r="F32" s="192"/>
      <c r="G32" s="21"/>
      <c r="H32" s="21"/>
      <c r="I32" s="35"/>
      <c r="J32" s="21"/>
      <c r="K32" s="21"/>
      <c r="L32" s="21"/>
      <c r="M32" s="21"/>
      <c r="N32" s="21"/>
      <c r="O32" s="21"/>
      <c r="P32" s="21"/>
      <c r="Q32" s="24"/>
      <c r="R32" s="32"/>
      <c r="S32" s="51"/>
      <c r="T32" s="24"/>
      <c r="U32" s="194"/>
      <c r="V32" s="191"/>
      <c r="W32" s="195"/>
      <c r="X32" s="191"/>
      <c r="Y32" s="191"/>
      <c r="Z32" s="192"/>
    </row>
    <row r="33" spans="1:26" s="23" customFormat="1" ht="15" customHeight="1">
      <c r="A33" s="196"/>
      <c r="B33" s="191">
        <f>IF($A33="","",VLOOKUP($A33,#REF!,2,1))</f>
      </c>
      <c r="C33" s="195" t="s">
        <v>1</v>
      </c>
      <c r="D33" s="191">
        <f>IF($A33="","",VLOOKUP($A33,#REF!,3))</f>
      </c>
      <c r="E33" s="191" t="s">
        <v>2</v>
      </c>
      <c r="F33" s="192">
        <v>6</v>
      </c>
      <c r="G33" s="42"/>
      <c r="H33" s="20"/>
      <c r="I33" s="22"/>
      <c r="J33" s="21"/>
      <c r="K33" s="21"/>
      <c r="L33" s="21"/>
      <c r="M33" s="21"/>
      <c r="N33" s="21"/>
      <c r="O33" s="21"/>
      <c r="P33" s="21"/>
      <c r="Q33" s="24"/>
      <c r="R33" s="24"/>
      <c r="S33" s="32"/>
      <c r="T33" s="48"/>
      <c r="U33" s="194">
        <v>18</v>
      </c>
      <c r="V33" s="191">
        <f>IF($Z33="","",VLOOKUP(Z33,#REF!,2,1))</f>
      </c>
      <c r="W33" s="195" t="s">
        <v>1</v>
      </c>
      <c r="X33" s="191">
        <f>IF($Z33="","",VLOOKUP($Z33,#REF!,3))</f>
      </c>
      <c r="Y33" s="191" t="s">
        <v>2</v>
      </c>
      <c r="Z33" s="192"/>
    </row>
    <row r="34" spans="1:26" s="23" customFormat="1" ht="15" customHeight="1">
      <c r="A34" s="196"/>
      <c r="B34" s="191"/>
      <c r="C34" s="195"/>
      <c r="D34" s="191"/>
      <c r="E34" s="191"/>
      <c r="F34" s="192"/>
      <c r="G34" s="29"/>
      <c r="H34" s="21"/>
      <c r="I34" s="21"/>
      <c r="J34" s="21"/>
      <c r="K34" s="21"/>
      <c r="L34" s="21"/>
      <c r="M34" s="21"/>
      <c r="N34" s="21"/>
      <c r="O34" s="21"/>
      <c r="P34" s="21"/>
      <c r="Q34" s="24"/>
      <c r="R34" s="24"/>
      <c r="S34" s="24"/>
      <c r="T34" s="43"/>
      <c r="U34" s="194"/>
      <c r="V34" s="191"/>
      <c r="W34" s="195"/>
      <c r="X34" s="191"/>
      <c r="Y34" s="191"/>
      <c r="Z34" s="192"/>
    </row>
    <row r="35" spans="1:26" s="23" customFormat="1" ht="15" customHeight="1">
      <c r="A35" s="196"/>
      <c r="B35" s="191">
        <f>IF($A35="","",VLOOKUP($A35,#REF!,2,1))</f>
      </c>
      <c r="C35" s="195" t="s">
        <v>1</v>
      </c>
      <c r="D35" s="191">
        <f>IF($A35="","",VLOOKUP($A35,#REF!,3))</f>
      </c>
      <c r="E35" s="191" t="s">
        <v>2</v>
      </c>
      <c r="F35" s="192">
        <v>7</v>
      </c>
      <c r="G35" s="42"/>
      <c r="H35" s="21"/>
      <c r="I35" s="21"/>
      <c r="J35" s="21"/>
      <c r="K35" s="21"/>
      <c r="L35" s="21"/>
      <c r="M35" s="21"/>
      <c r="N35" s="21"/>
      <c r="O35" s="21"/>
      <c r="P35" s="21"/>
      <c r="Q35" s="24"/>
      <c r="R35" s="24"/>
      <c r="S35" s="24"/>
      <c r="T35" s="25"/>
      <c r="U35" s="194">
        <v>19</v>
      </c>
      <c r="V35" s="191">
        <f>IF($Z35="","",VLOOKUP(Z35,#REF!,2,1))</f>
      </c>
      <c r="W35" s="195" t="s">
        <v>1</v>
      </c>
      <c r="X35" s="191">
        <f>IF($Z35="","",VLOOKUP($Z35,#REF!,3))</f>
      </c>
      <c r="Y35" s="191" t="s">
        <v>2</v>
      </c>
      <c r="Z35" s="192"/>
    </row>
    <row r="36" spans="1:26" s="23" customFormat="1" ht="15" customHeight="1">
      <c r="A36" s="196"/>
      <c r="B36" s="191"/>
      <c r="C36" s="195"/>
      <c r="D36" s="191"/>
      <c r="E36" s="191"/>
      <c r="F36" s="192"/>
      <c r="G36" s="29"/>
      <c r="H36" s="39"/>
      <c r="I36" s="21"/>
      <c r="J36" s="21"/>
      <c r="K36" s="21"/>
      <c r="L36" s="21"/>
      <c r="M36" s="21"/>
      <c r="N36" s="21"/>
      <c r="O36" s="21"/>
      <c r="P36" s="21"/>
      <c r="Q36" s="24"/>
      <c r="R36" s="24"/>
      <c r="S36" s="52"/>
      <c r="T36" s="24"/>
      <c r="U36" s="194"/>
      <c r="V36" s="191"/>
      <c r="W36" s="195"/>
      <c r="X36" s="191"/>
      <c r="Y36" s="191"/>
      <c r="Z36" s="192"/>
    </row>
    <row r="37" spans="1:26" s="23" customFormat="1" ht="15" customHeight="1">
      <c r="A37" s="196"/>
      <c r="B37" s="191">
        <f>IF($A37="","",VLOOKUP($A37,#REF!,2,1))</f>
      </c>
      <c r="C37" s="195" t="s">
        <v>1</v>
      </c>
      <c r="D37" s="191">
        <f>IF($A37="","",VLOOKUP($A37,#REF!,3))</f>
      </c>
      <c r="E37" s="191" t="s">
        <v>2</v>
      </c>
      <c r="F37" s="192">
        <v>8</v>
      </c>
      <c r="G37" s="29"/>
      <c r="H37" s="31"/>
      <c r="I37" s="39"/>
      <c r="J37" s="21"/>
      <c r="K37" s="21"/>
      <c r="L37" s="21"/>
      <c r="M37" s="21"/>
      <c r="N37" s="21"/>
      <c r="O37" s="21"/>
      <c r="P37" s="21"/>
      <c r="Q37" s="24"/>
      <c r="R37" s="52"/>
      <c r="S37" s="51"/>
      <c r="T37" s="43"/>
      <c r="U37" s="194">
        <v>20</v>
      </c>
      <c r="V37" s="191">
        <f>IF($Z37="","",VLOOKUP(Z37,#REF!,2,1))</f>
      </c>
      <c r="W37" s="195" t="s">
        <v>1</v>
      </c>
      <c r="X37" s="191">
        <f>IF($Z37="","",VLOOKUP($Z37,#REF!,3))</f>
      </c>
      <c r="Y37" s="191" t="s">
        <v>2</v>
      </c>
      <c r="Z37" s="192"/>
    </row>
    <row r="38" spans="1:26" s="23" customFormat="1" ht="15" customHeight="1">
      <c r="A38" s="196"/>
      <c r="B38" s="191"/>
      <c r="C38" s="195"/>
      <c r="D38" s="191"/>
      <c r="E38" s="191"/>
      <c r="F38" s="192"/>
      <c r="G38" s="34"/>
      <c r="H38" s="35"/>
      <c r="I38" s="31"/>
      <c r="J38" s="21"/>
      <c r="K38" s="21"/>
      <c r="L38" s="21"/>
      <c r="M38" s="21"/>
      <c r="N38" s="21"/>
      <c r="O38" s="21"/>
      <c r="P38" s="21"/>
      <c r="Q38" s="24"/>
      <c r="R38" s="51"/>
      <c r="S38" s="32"/>
      <c r="T38" s="49"/>
      <c r="U38" s="194"/>
      <c r="V38" s="191"/>
      <c r="W38" s="195"/>
      <c r="X38" s="191"/>
      <c r="Y38" s="191"/>
      <c r="Z38" s="192"/>
    </row>
    <row r="39" spans="1:26" s="23" customFormat="1" ht="15" customHeight="1">
      <c r="A39" s="196"/>
      <c r="B39" s="191">
        <f>IF($A39="","",VLOOKUP($A39,#REF!,2,1))</f>
      </c>
      <c r="C39" s="195" t="s">
        <v>1</v>
      </c>
      <c r="D39" s="191">
        <f>IF($A39="","",VLOOKUP($A39,#REF!,3))</f>
      </c>
      <c r="E39" s="191" t="s">
        <v>2</v>
      </c>
      <c r="F39" s="192">
        <v>9</v>
      </c>
      <c r="G39" s="42"/>
      <c r="H39" s="22"/>
      <c r="I39" s="31"/>
      <c r="J39" s="21"/>
      <c r="K39" s="21"/>
      <c r="L39" s="21"/>
      <c r="M39" s="21"/>
      <c r="N39" s="21"/>
      <c r="O39" s="21"/>
      <c r="P39" s="21"/>
      <c r="Q39" s="24"/>
      <c r="R39" s="51"/>
      <c r="S39" s="24"/>
      <c r="T39" s="50"/>
      <c r="U39" s="194">
        <v>21</v>
      </c>
      <c r="V39" s="191">
        <f>IF($Z39="","",VLOOKUP(Z39,#REF!,2,1))</f>
      </c>
      <c r="W39" s="195" t="s">
        <v>1</v>
      </c>
      <c r="X39" s="191">
        <f>IF($Z39="","",VLOOKUP($Z39,#REF!,3))</f>
      </c>
      <c r="Y39" s="191" t="s">
        <v>2</v>
      </c>
      <c r="Z39" s="192"/>
    </row>
    <row r="40" spans="1:26" s="23" customFormat="1" ht="15" customHeight="1">
      <c r="A40" s="196"/>
      <c r="B40" s="191"/>
      <c r="C40" s="195"/>
      <c r="D40" s="191"/>
      <c r="E40" s="191"/>
      <c r="F40" s="192"/>
      <c r="G40" s="29"/>
      <c r="H40" s="21"/>
      <c r="I40" s="31"/>
      <c r="J40" s="27"/>
      <c r="K40" s="21"/>
      <c r="L40" s="21"/>
      <c r="M40" s="21"/>
      <c r="N40" s="21"/>
      <c r="O40" s="21"/>
      <c r="P40" s="21"/>
      <c r="Q40" s="28"/>
      <c r="R40" s="51"/>
      <c r="S40" s="24"/>
      <c r="T40" s="43"/>
      <c r="U40" s="194"/>
      <c r="V40" s="191"/>
      <c r="W40" s="195"/>
      <c r="X40" s="191"/>
      <c r="Y40" s="191"/>
      <c r="Z40" s="192"/>
    </row>
    <row r="41" spans="1:26" s="23" customFormat="1" ht="15" customHeight="1">
      <c r="A41" s="196"/>
      <c r="B41" s="191">
        <f>IF($A41="","",VLOOKUP($A41,#REF!,2,1))</f>
      </c>
      <c r="C41" s="195" t="s">
        <v>1</v>
      </c>
      <c r="D41" s="191">
        <f>IF($A41="","",VLOOKUP($A41,#REF!,3))</f>
      </c>
      <c r="E41" s="191" t="s">
        <v>2</v>
      </c>
      <c r="F41" s="192">
        <v>10</v>
      </c>
      <c r="G41" s="21"/>
      <c r="H41" s="21"/>
      <c r="I41" s="31"/>
      <c r="J41" s="21"/>
      <c r="K41" s="21"/>
      <c r="L41" s="21"/>
      <c r="M41" s="21"/>
      <c r="N41" s="21"/>
      <c r="O41" s="21"/>
      <c r="P41" s="21"/>
      <c r="Q41" s="24"/>
      <c r="R41" s="51"/>
      <c r="S41" s="24"/>
      <c r="T41" s="24"/>
      <c r="U41" s="194">
        <v>22</v>
      </c>
      <c r="V41" s="191">
        <f>IF($Z41="","",VLOOKUP(Z41,#REF!,2,1))</f>
      </c>
      <c r="W41" s="195" t="s">
        <v>1</v>
      </c>
      <c r="X41" s="191">
        <f>IF($Z41="","",VLOOKUP($Z41,#REF!,3))</f>
      </c>
      <c r="Y41" s="191" t="s">
        <v>2</v>
      </c>
      <c r="Z41" s="192"/>
    </row>
    <row r="42" spans="1:26" s="23" customFormat="1" ht="15" customHeight="1">
      <c r="A42" s="196"/>
      <c r="B42" s="191"/>
      <c r="C42" s="195"/>
      <c r="D42" s="191"/>
      <c r="E42" s="191"/>
      <c r="F42" s="192"/>
      <c r="G42" s="38"/>
      <c r="H42" s="22"/>
      <c r="I42" s="31"/>
      <c r="J42" s="21"/>
      <c r="K42" s="21"/>
      <c r="L42" s="21"/>
      <c r="M42" s="21"/>
      <c r="N42" s="21"/>
      <c r="O42" s="21"/>
      <c r="P42" s="21"/>
      <c r="Q42" s="24"/>
      <c r="R42" s="51"/>
      <c r="S42" s="24"/>
      <c r="T42" s="52"/>
      <c r="U42" s="194"/>
      <c r="V42" s="191"/>
      <c r="W42" s="195"/>
      <c r="X42" s="191"/>
      <c r="Y42" s="191"/>
      <c r="Z42" s="192"/>
    </row>
    <row r="43" spans="1:26" s="23" customFormat="1" ht="15" customHeight="1">
      <c r="A43" s="196"/>
      <c r="B43" s="191">
        <f>IF($A43="","",VLOOKUP($A43,#REF!,2,1))</f>
      </c>
      <c r="C43" s="195" t="s">
        <v>1</v>
      </c>
      <c r="D43" s="191">
        <f>IF($A43="","",VLOOKUP($A43,#REF!,3))</f>
      </c>
      <c r="E43" s="191" t="s">
        <v>2</v>
      </c>
      <c r="F43" s="192">
        <v>11</v>
      </c>
      <c r="G43" s="20"/>
      <c r="H43" s="36"/>
      <c r="I43" s="33"/>
      <c r="J43" s="21"/>
      <c r="K43" s="21"/>
      <c r="L43" s="21"/>
      <c r="M43" s="21"/>
      <c r="N43" s="21"/>
      <c r="O43" s="21"/>
      <c r="P43" s="21"/>
      <c r="Q43" s="24"/>
      <c r="R43" s="51"/>
      <c r="S43" s="52"/>
      <c r="T43" s="32"/>
      <c r="U43" s="194">
        <v>23</v>
      </c>
      <c r="V43" s="191">
        <f>IF($Z43="","",VLOOKUP(Z43,#REF!,2,1))</f>
      </c>
      <c r="W43" s="195" t="s">
        <v>1</v>
      </c>
      <c r="X43" s="191">
        <f>IF($Z43="","",VLOOKUP($Z43,#REF!,3))</f>
      </c>
      <c r="Y43" s="191" t="s">
        <v>2</v>
      </c>
      <c r="Z43" s="192"/>
    </row>
    <row r="44" spans="1:26" s="23" customFormat="1" ht="15" customHeight="1">
      <c r="A44" s="196"/>
      <c r="B44" s="191"/>
      <c r="C44" s="195"/>
      <c r="D44" s="191"/>
      <c r="E44" s="191"/>
      <c r="F44" s="192"/>
      <c r="G44" s="21"/>
      <c r="H44" s="21"/>
      <c r="I44" s="35"/>
      <c r="J44" s="21"/>
      <c r="K44" s="21"/>
      <c r="L44" s="21"/>
      <c r="M44" s="21"/>
      <c r="N44" s="21"/>
      <c r="O44" s="21"/>
      <c r="P44" s="21"/>
      <c r="Q44" s="24"/>
      <c r="R44" s="32"/>
      <c r="S44" s="51"/>
      <c r="T44" s="24"/>
      <c r="U44" s="194"/>
      <c r="V44" s="191"/>
      <c r="W44" s="195"/>
      <c r="X44" s="191"/>
      <c r="Y44" s="191"/>
      <c r="Z44" s="192"/>
    </row>
    <row r="45" spans="1:26" s="23" customFormat="1" ht="15" customHeight="1">
      <c r="A45" s="196"/>
      <c r="B45" s="191">
        <f>IF($A45="","",VLOOKUP($A45,#REF!,2,1))</f>
      </c>
      <c r="C45" s="195" t="s">
        <v>1</v>
      </c>
      <c r="D45" s="191">
        <f>IF($A45="","",VLOOKUP($A45,#REF!,3))</f>
      </c>
      <c r="E45" s="191" t="s">
        <v>2</v>
      </c>
      <c r="F45" s="192">
        <v>12</v>
      </c>
      <c r="G45" s="42"/>
      <c r="H45" s="20"/>
      <c r="I45" s="22"/>
      <c r="J45" s="21"/>
      <c r="K45" s="21"/>
      <c r="L45" s="21"/>
      <c r="M45" s="21"/>
      <c r="N45" s="21"/>
      <c r="O45" s="21"/>
      <c r="P45" s="21"/>
      <c r="Q45" s="24"/>
      <c r="R45" s="24"/>
      <c r="S45" s="32"/>
      <c r="T45" s="48"/>
      <c r="U45" s="194">
        <v>24</v>
      </c>
      <c r="V45" s="191">
        <f>IF($Z45="","",VLOOKUP(Z45,#REF!,2,1))</f>
      </c>
      <c r="W45" s="195" t="s">
        <v>1</v>
      </c>
      <c r="X45" s="191">
        <f>IF($Z45="","",VLOOKUP($Z45,#REF!,3))</f>
      </c>
      <c r="Y45" s="191" t="s">
        <v>2</v>
      </c>
      <c r="Z45" s="192"/>
    </row>
    <row r="46" spans="1:26" s="23" customFormat="1" ht="15" customHeight="1">
      <c r="A46" s="196"/>
      <c r="B46" s="191"/>
      <c r="C46" s="195"/>
      <c r="D46" s="191"/>
      <c r="E46" s="191"/>
      <c r="F46" s="192"/>
      <c r="G46" s="29"/>
      <c r="H46" s="21"/>
      <c r="I46" s="21"/>
      <c r="J46" s="21"/>
      <c r="K46" s="21"/>
      <c r="L46" s="21"/>
      <c r="M46" s="21"/>
      <c r="N46" s="21"/>
      <c r="O46" s="21"/>
      <c r="P46" s="21"/>
      <c r="Q46" s="24"/>
      <c r="R46" s="24"/>
      <c r="S46" s="24"/>
      <c r="T46" s="43"/>
      <c r="U46" s="194"/>
      <c r="V46" s="191"/>
      <c r="W46" s="195"/>
      <c r="X46" s="191"/>
      <c r="Y46" s="191"/>
      <c r="Z46" s="192"/>
    </row>
    <row r="47" spans="1:26" s="23" customFormat="1" ht="15" customHeight="1">
      <c r="A47" s="16"/>
      <c r="B47" s="17"/>
      <c r="C47" s="18"/>
      <c r="D47" s="17"/>
      <c r="E47" s="17"/>
      <c r="F47" s="19"/>
      <c r="G47" s="29"/>
      <c r="H47" s="21"/>
      <c r="I47" s="21"/>
      <c r="J47" s="21"/>
      <c r="K47" s="21"/>
      <c r="L47" s="21"/>
      <c r="M47" s="21"/>
      <c r="N47" s="21"/>
      <c r="O47" s="21"/>
      <c r="P47" s="21"/>
      <c r="Q47" s="24"/>
      <c r="R47" s="24"/>
      <c r="S47" s="24"/>
      <c r="T47" s="43"/>
      <c r="U47" s="26"/>
      <c r="V47" s="17"/>
      <c r="W47" s="18"/>
      <c r="X47" s="17"/>
      <c r="Y47" s="17"/>
      <c r="Z47" s="19"/>
    </row>
    <row r="48" spans="1:25" s="77" customFormat="1" ht="15" customHeight="1">
      <c r="A48" s="74"/>
      <c r="B48" s="75" t="s">
        <v>139</v>
      </c>
      <c r="C48" s="76"/>
      <c r="D48" s="76"/>
      <c r="E48" s="76"/>
      <c r="F48" s="75" t="s">
        <v>23</v>
      </c>
      <c r="I48" s="76"/>
      <c r="J48" s="76"/>
      <c r="K48" s="76"/>
      <c r="N48" s="75" t="s">
        <v>29</v>
      </c>
      <c r="O48" s="76"/>
      <c r="P48" s="76"/>
      <c r="Q48" s="76"/>
      <c r="R48" s="78"/>
      <c r="U48" s="75" t="s">
        <v>33</v>
      </c>
      <c r="V48" s="76"/>
      <c r="W48" s="76"/>
      <c r="Y48" s="74"/>
    </row>
    <row r="49" spans="1:25" s="77" customFormat="1" ht="15" customHeight="1">
      <c r="A49" s="74"/>
      <c r="B49" s="75" t="s">
        <v>18</v>
      </c>
      <c r="C49" s="76"/>
      <c r="D49" s="76"/>
      <c r="E49" s="76"/>
      <c r="F49" s="75" t="s">
        <v>24</v>
      </c>
      <c r="I49" s="76"/>
      <c r="J49" s="76"/>
      <c r="K49" s="76"/>
      <c r="N49" s="75" t="s">
        <v>126</v>
      </c>
      <c r="O49" s="76"/>
      <c r="P49" s="76"/>
      <c r="Q49" s="76"/>
      <c r="R49" s="78"/>
      <c r="U49" s="75" t="s">
        <v>34</v>
      </c>
      <c r="V49" s="76"/>
      <c r="W49" s="76"/>
      <c r="Y49" s="74"/>
    </row>
    <row r="50" spans="1:25" s="77" customFormat="1" ht="15" customHeight="1">
      <c r="A50" s="74"/>
      <c r="B50" s="75" t="s">
        <v>19</v>
      </c>
      <c r="C50" s="76"/>
      <c r="D50" s="76"/>
      <c r="E50" s="76"/>
      <c r="F50" s="75" t="s">
        <v>25</v>
      </c>
      <c r="I50" s="76"/>
      <c r="J50" s="76"/>
      <c r="K50" s="76"/>
      <c r="N50" s="75" t="s">
        <v>30</v>
      </c>
      <c r="O50" s="76"/>
      <c r="P50" s="76"/>
      <c r="Q50" s="76"/>
      <c r="R50" s="78"/>
      <c r="U50" s="75" t="s">
        <v>35</v>
      </c>
      <c r="V50" s="76"/>
      <c r="W50" s="79"/>
      <c r="Y50" s="74"/>
    </row>
    <row r="51" spans="1:25" s="77" customFormat="1" ht="15" customHeight="1">
      <c r="A51" s="74"/>
      <c r="B51" s="75" t="s">
        <v>20</v>
      </c>
      <c r="C51" s="76"/>
      <c r="D51" s="76"/>
      <c r="E51" s="76"/>
      <c r="F51" s="75" t="s">
        <v>26</v>
      </c>
      <c r="I51" s="76"/>
      <c r="J51" s="76"/>
      <c r="K51" s="76"/>
      <c r="N51" s="75" t="s">
        <v>31</v>
      </c>
      <c r="O51" s="76"/>
      <c r="P51" s="76"/>
      <c r="Q51" s="76"/>
      <c r="R51" s="78"/>
      <c r="U51" s="75" t="s">
        <v>36</v>
      </c>
      <c r="V51" s="76"/>
      <c r="W51" s="76"/>
      <c r="Y51" s="74"/>
    </row>
    <row r="52" spans="1:25" s="77" customFormat="1" ht="15" customHeight="1">
      <c r="A52" s="74"/>
      <c r="B52" s="75" t="s">
        <v>21</v>
      </c>
      <c r="C52" s="76"/>
      <c r="D52" s="76"/>
      <c r="E52" s="79"/>
      <c r="F52" s="75" t="s">
        <v>27</v>
      </c>
      <c r="I52" s="76"/>
      <c r="J52" s="76"/>
      <c r="K52" s="76"/>
      <c r="N52" s="75" t="s">
        <v>138</v>
      </c>
      <c r="O52" s="76"/>
      <c r="P52" s="76"/>
      <c r="Q52" s="76"/>
      <c r="R52" s="78"/>
      <c r="U52" s="75" t="s">
        <v>37</v>
      </c>
      <c r="V52" s="76"/>
      <c r="W52" s="76"/>
      <c r="Y52" s="74"/>
    </row>
    <row r="53" spans="1:25" s="77" customFormat="1" ht="15" customHeight="1">
      <c r="A53" s="74"/>
      <c r="B53" s="75" t="s">
        <v>22</v>
      </c>
      <c r="C53" s="76"/>
      <c r="D53" s="76"/>
      <c r="E53" s="76"/>
      <c r="F53" s="75" t="s">
        <v>28</v>
      </c>
      <c r="I53" s="76"/>
      <c r="J53" s="76"/>
      <c r="K53" s="76"/>
      <c r="N53" s="75" t="s">
        <v>32</v>
      </c>
      <c r="O53" s="76"/>
      <c r="P53" s="76"/>
      <c r="Q53" s="76"/>
      <c r="R53" s="78"/>
      <c r="U53" s="75" t="s">
        <v>38</v>
      </c>
      <c r="V53" s="76"/>
      <c r="W53" s="76"/>
      <c r="Y53" s="74"/>
    </row>
    <row r="54" spans="1:26" s="73" customFormat="1" ht="15" customHeight="1">
      <c r="A54" s="70"/>
      <c r="B54" s="72"/>
      <c r="C54" s="72"/>
      <c r="D54" s="72"/>
      <c r="E54" s="72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U54" s="70"/>
      <c r="V54" s="72"/>
      <c r="W54" s="72"/>
      <c r="X54" s="72"/>
      <c r="Y54" s="72"/>
      <c r="Z54" s="70"/>
    </row>
    <row r="55" ht="15" customHeight="1"/>
    <row r="56" ht="15" customHeight="1"/>
    <row r="57" ht="15" customHeight="1"/>
    <row r="58" ht="15" customHeight="1"/>
    <row r="59" ht="15" customHeight="1"/>
    <row r="60" ht="15" customHeight="1">
      <c r="Y60" s="115" t="s">
        <v>142</v>
      </c>
    </row>
    <row r="61" ht="15" customHeight="1"/>
    <row r="62" spans="2:25" ht="15" customHeight="1">
      <c r="B62" s="6"/>
      <c r="C62" s="6"/>
      <c r="D62" s="6"/>
      <c r="E62" s="6"/>
      <c r="F62" s="7"/>
      <c r="G62" s="7"/>
      <c r="H62" s="8"/>
      <c r="M62" s="37" t="s">
        <v>3</v>
      </c>
      <c r="S62" s="12"/>
      <c r="T62" s="12"/>
      <c r="U62" s="7"/>
      <c r="V62" s="6"/>
      <c r="W62" s="6"/>
      <c r="X62" s="6"/>
      <c r="Y62" s="6"/>
    </row>
    <row r="63" ht="15" customHeight="1">
      <c r="M63" s="37"/>
    </row>
    <row r="64" spans="2:25" s="5" customFormat="1" ht="13.5">
      <c r="B64" s="13"/>
      <c r="C64" s="13"/>
      <c r="D64" s="13"/>
      <c r="E64" s="13"/>
      <c r="H64" s="9"/>
      <c r="I64" s="9"/>
      <c r="J64" s="9"/>
      <c r="K64" s="9"/>
      <c r="L64" s="9"/>
      <c r="Q64" s="11"/>
      <c r="R64" s="11"/>
      <c r="S64" s="11"/>
      <c r="T64"/>
      <c r="U64"/>
      <c r="V64"/>
      <c r="W64"/>
      <c r="X64"/>
      <c r="Y64"/>
    </row>
    <row r="65" spans="1:26" s="23" customFormat="1" ht="13.5" customHeight="1">
      <c r="A65" s="196"/>
      <c r="B65" s="46">
        <f>IF($A65="","",VLOOKUP($A65,#REF!,2,1))</f>
      </c>
      <c r="C65" s="46" t="s">
        <v>4</v>
      </c>
      <c r="D65" s="46">
        <f>IF($A65="","",VLOOKUP($A65,#REF!,3,1))</f>
      </c>
      <c r="E65" s="46" t="s">
        <v>5</v>
      </c>
      <c r="F65" s="192">
        <v>1</v>
      </c>
      <c r="G65" s="192"/>
      <c r="H65" s="20"/>
      <c r="I65" s="20"/>
      <c r="J65" s="20"/>
      <c r="K65" s="21"/>
      <c r="L65" s="21"/>
      <c r="M65" s="21"/>
      <c r="N65" s="21"/>
      <c r="O65" s="21"/>
      <c r="P65" s="21"/>
      <c r="Q65" s="21"/>
      <c r="R65" s="21"/>
      <c r="S65" s="24"/>
      <c r="T65"/>
      <c r="U65"/>
      <c r="V65"/>
      <c r="W65"/>
      <c r="X65"/>
      <c r="Y65"/>
      <c r="Z65" s="192"/>
    </row>
    <row r="66" spans="1:26" s="23" customFormat="1" ht="13.5" customHeight="1">
      <c r="A66" s="196"/>
      <c r="B66" s="47">
        <f>IF($A65="","",VLOOKUP($A65,#REF!,4,1))</f>
      </c>
      <c r="C66" s="45" t="s">
        <v>4</v>
      </c>
      <c r="D66" s="47">
        <f>IF($A65="","",VLOOKUP($A65,#REF!,5,1))</f>
      </c>
      <c r="E66" s="45" t="s">
        <v>5</v>
      </c>
      <c r="F66" s="192"/>
      <c r="G66" s="192"/>
      <c r="H66" s="21"/>
      <c r="I66" s="21"/>
      <c r="J66" s="31"/>
      <c r="K66" s="21"/>
      <c r="L66" s="21"/>
      <c r="M66" s="21"/>
      <c r="N66" s="21"/>
      <c r="O66" s="21"/>
      <c r="P66" s="21"/>
      <c r="Q66" s="21"/>
      <c r="R66" s="21"/>
      <c r="S66" s="24"/>
      <c r="T66"/>
      <c r="U66"/>
      <c r="V66"/>
      <c r="W66"/>
      <c r="X66"/>
      <c r="Y66"/>
      <c r="Z66" s="192"/>
    </row>
    <row r="67" spans="1:26" s="23" customFormat="1" ht="13.5" customHeight="1">
      <c r="A67" s="196"/>
      <c r="B67" s="46">
        <f>IF($A67="","",VLOOKUP($A67,#REF!,2,1))</f>
      </c>
      <c r="C67" s="46" t="s">
        <v>4</v>
      </c>
      <c r="D67" s="46">
        <f>IF($A67="","",VLOOKUP($A67,#REF!,3,1))</f>
      </c>
      <c r="E67" s="46" t="s">
        <v>5</v>
      </c>
      <c r="F67" s="192">
        <v>2</v>
      </c>
      <c r="G67" s="193"/>
      <c r="H67" s="21"/>
      <c r="I67" s="21"/>
      <c r="J67" s="31"/>
      <c r="K67" s="38"/>
      <c r="L67" s="38"/>
      <c r="M67" s="39"/>
      <c r="N67" s="21"/>
      <c r="O67" s="21"/>
      <c r="P67" s="21"/>
      <c r="Q67" s="21"/>
      <c r="R67" s="21"/>
      <c r="S67" s="24"/>
      <c r="T67"/>
      <c r="U67"/>
      <c r="V67"/>
      <c r="W67"/>
      <c r="X67"/>
      <c r="Y67"/>
      <c r="Z67" s="192"/>
    </row>
    <row r="68" spans="1:26" s="23" customFormat="1" ht="13.5" customHeight="1">
      <c r="A68" s="196"/>
      <c r="B68" s="47">
        <f>IF($A67="","",VLOOKUP($A67,#REF!,5,1))</f>
      </c>
      <c r="C68" s="45" t="s">
        <v>4</v>
      </c>
      <c r="D68" s="47">
        <f>IF($A67="","",VLOOKUP($A67,#REF!,6,1))</f>
      </c>
      <c r="E68" s="45" t="s">
        <v>5</v>
      </c>
      <c r="F68" s="192"/>
      <c r="G68" s="193"/>
      <c r="H68" s="38"/>
      <c r="I68" s="27"/>
      <c r="J68" s="30"/>
      <c r="K68" s="21"/>
      <c r="L68" s="21"/>
      <c r="M68" s="31"/>
      <c r="N68" s="21"/>
      <c r="O68" s="21"/>
      <c r="P68" s="21"/>
      <c r="Q68" s="21"/>
      <c r="R68" s="21"/>
      <c r="S68" s="21"/>
      <c r="T68"/>
      <c r="U68"/>
      <c r="V68"/>
      <c r="W68"/>
      <c r="X68"/>
      <c r="Y68"/>
      <c r="Z68" s="192"/>
    </row>
    <row r="69" spans="1:26" s="23" customFormat="1" ht="13.5" customHeight="1">
      <c r="A69" s="196"/>
      <c r="B69" s="46">
        <f>IF($A69="","",VLOOKUP($A69,#REF!,2,1))</f>
      </c>
      <c r="C69" s="46" t="s">
        <v>4</v>
      </c>
      <c r="D69" s="46">
        <f>IF($A69="","",VLOOKUP($A69,#REF!,3,1))</f>
      </c>
      <c r="E69" s="46" t="s">
        <v>5</v>
      </c>
      <c r="F69" s="192">
        <v>3</v>
      </c>
      <c r="G69" s="193"/>
      <c r="H69" s="20"/>
      <c r="I69" s="22"/>
      <c r="J69" s="21"/>
      <c r="K69" s="21"/>
      <c r="L69" s="21"/>
      <c r="M69" s="31"/>
      <c r="N69" s="21"/>
      <c r="O69" s="21"/>
      <c r="P69" s="21"/>
      <c r="Q69" s="21"/>
      <c r="R69" s="21"/>
      <c r="S69" s="24"/>
      <c r="T69"/>
      <c r="U69"/>
      <c r="V69"/>
      <c r="W69"/>
      <c r="X69"/>
      <c r="Y69"/>
      <c r="Z69" s="192"/>
    </row>
    <row r="70" spans="1:26" s="23" customFormat="1" ht="13.5" customHeight="1">
      <c r="A70" s="196"/>
      <c r="B70" s="47">
        <f>IF($A69="","",VLOOKUP($A69,#REF!,5,1))</f>
      </c>
      <c r="C70" s="45" t="s">
        <v>4</v>
      </c>
      <c r="D70" s="47">
        <f>IF($A69="","",VLOOKUP($A69,#REF!,6,1))</f>
      </c>
      <c r="E70" s="45" t="s">
        <v>5</v>
      </c>
      <c r="F70" s="192"/>
      <c r="G70" s="193"/>
      <c r="H70" s="21"/>
      <c r="I70" s="21"/>
      <c r="J70" s="21"/>
      <c r="K70" s="21"/>
      <c r="L70" s="21"/>
      <c r="M70" s="31"/>
      <c r="N70" s="27"/>
      <c r="O70" s="20"/>
      <c r="P70" s="20"/>
      <c r="Q70" s="21"/>
      <c r="R70" s="21"/>
      <c r="S70" s="24"/>
      <c r="T70"/>
      <c r="U70"/>
      <c r="V70"/>
      <c r="W70"/>
      <c r="X70"/>
      <c r="Y70"/>
      <c r="Z70" s="192"/>
    </row>
    <row r="71" spans="1:26" s="23" customFormat="1" ht="13.5" customHeight="1">
      <c r="A71" s="196"/>
      <c r="B71" s="46">
        <f>IF($A71="","",VLOOKUP($A71,#REF!,2,1))</f>
      </c>
      <c r="C71" s="46" t="s">
        <v>4</v>
      </c>
      <c r="D71" s="46">
        <f>IF($A71="","",VLOOKUP($A71,#REF!,3,1))</f>
      </c>
      <c r="E71" s="46" t="s">
        <v>5</v>
      </c>
      <c r="F71" s="192">
        <v>4</v>
      </c>
      <c r="G71" s="193"/>
      <c r="H71" s="21"/>
      <c r="I71" s="21"/>
      <c r="J71" s="21"/>
      <c r="K71" s="21"/>
      <c r="L71" s="21"/>
      <c r="M71" s="31"/>
      <c r="N71" s="21"/>
      <c r="O71" s="21"/>
      <c r="P71" s="21"/>
      <c r="Q71" s="21"/>
      <c r="R71" s="21"/>
      <c r="S71" s="24"/>
      <c r="T71"/>
      <c r="U71"/>
      <c r="V71"/>
      <c r="W71"/>
      <c r="X71"/>
      <c r="Y71"/>
      <c r="Z71" s="192"/>
    </row>
    <row r="72" spans="1:26" s="23" customFormat="1" ht="13.5" customHeight="1">
      <c r="A72" s="196"/>
      <c r="B72" s="47">
        <f>IF($A71="","",VLOOKUP($A71,#REF!,5,1))</f>
      </c>
      <c r="C72" s="45" t="s">
        <v>4</v>
      </c>
      <c r="D72" s="47">
        <f>IF($A71="","",VLOOKUP($A71,#REF!,6,1))</f>
      </c>
      <c r="E72" s="45" t="s">
        <v>5</v>
      </c>
      <c r="F72" s="192"/>
      <c r="G72" s="193"/>
      <c r="H72" s="38"/>
      <c r="I72" s="27"/>
      <c r="J72" s="20"/>
      <c r="K72" s="21"/>
      <c r="L72" s="21"/>
      <c r="M72" s="31"/>
      <c r="N72" s="21"/>
      <c r="O72" s="21"/>
      <c r="P72" s="21"/>
      <c r="Q72" s="21"/>
      <c r="R72" s="21"/>
      <c r="S72" s="21"/>
      <c r="T72"/>
      <c r="U72"/>
      <c r="V72"/>
      <c r="W72"/>
      <c r="X72"/>
      <c r="Y72"/>
      <c r="Z72" s="192"/>
    </row>
    <row r="73" spans="1:26" s="23" customFormat="1" ht="13.5" customHeight="1">
      <c r="A73" s="16"/>
      <c r="B73" s="46">
        <f>IF($A73="","",VLOOKUP($A73,#REF!,2,1))</f>
      </c>
      <c r="C73" s="46" t="s">
        <v>4</v>
      </c>
      <c r="D73" s="46">
        <f>IF($A73="","",VLOOKUP($A73,#REF!,3,1))</f>
      </c>
      <c r="E73" s="46" t="s">
        <v>5</v>
      </c>
      <c r="F73" s="192">
        <v>5</v>
      </c>
      <c r="G73" s="29"/>
      <c r="H73" s="20"/>
      <c r="I73" s="22"/>
      <c r="J73" s="21"/>
      <c r="K73" s="22"/>
      <c r="L73" s="21"/>
      <c r="M73" s="31"/>
      <c r="N73" s="21"/>
      <c r="O73" s="21"/>
      <c r="P73" s="21"/>
      <c r="Q73" s="21"/>
      <c r="R73" s="21"/>
      <c r="S73" s="21"/>
      <c r="T73"/>
      <c r="U73"/>
      <c r="V73"/>
      <c r="W73"/>
      <c r="X73"/>
      <c r="Y73"/>
      <c r="Z73" s="19"/>
    </row>
    <row r="74" spans="1:26" s="23" customFormat="1" ht="13.5" customHeight="1">
      <c r="A74" s="16"/>
      <c r="B74" s="47">
        <f>IF($A73="","",VLOOKUP($A73,#REF!,5,1))</f>
      </c>
      <c r="C74" s="45" t="s">
        <v>4</v>
      </c>
      <c r="D74" s="47">
        <f>IF($A73="","",VLOOKUP($A73,#REF!,6,1))</f>
      </c>
      <c r="E74" s="45" t="s">
        <v>5</v>
      </c>
      <c r="F74" s="192"/>
      <c r="G74" s="29"/>
      <c r="H74" s="21"/>
      <c r="I74" s="21"/>
      <c r="J74" s="21"/>
      <c r="K74" s="27"/>
      <c r="L74" s="20"/>
      <c r="M74" s="30"/>
      <c r="N74" s="21"/>
      <c r="O74" s="21"/>
      <c r="P74" s="21"/>
      <c r="Q74" s="21"/>
      <c r="R74" s="21"/>
      <c r="S74" s="21"/>
      <c r="T74" s="26"/>
      <c r="U74" s="26"/>
      <c r="V74" s="44"/>
      <c r="W74" s="59"/>
      <c r="X74" s="44"/>
      <c r="Y74" s="59"/>
      <c r="Z74" s="19"/>
    </row>
    <row r="75" spans="1:26" s="23" customFormat="1" ht="13.5" customHeight="1">
      <c r="A75" s="16"/>
      <c r="B75" s="46">
        <f>IF($A75="","",VLOOKUP($A75,#REF!,2,1))</f>
      </c>
      <c r="C75" s="46" t="s">
        <v>4</v>
      </c>
      <c r="D75" s="46">
        <f>IF($A75="","",VLOOKUP($A75,#REF!,3,1))</f>
      </c>
      <c r="E75" s="46" t="s">
        <v>5</v>
      </c>
      <c r="F75" s="192">
        <v>6</v>
      </c>
      <c r="G75" s="29"/>
      <c r="H75" s="20"/>
      <c r="I75" s="20"/>
      <c r="J75" s="20"/>
      <c r="K75" s="22"/>
      <c r="L75" s="21"/>
      <c r="M75" s="21"/>
      <c r="N75" s="21"/>
      <c r="O75" s="21"/>
      <c r="P75" s="21"/>
      <c r="Q75" s="21"/>
      <c r="R75" s="21"/>
      <c r="S75" s="21"/>
      <c r="T75" s="26"/>
      <c r="U75" s="26"/>
      <c r="V75" s="44"/>
      <c r="W75" s="59"/>
      <c r="X75" s="44"/>
      <c r="Y75" s="59"/>
      <c r="Z75" s="19"/>
    </row>
    <row r="76" spans="1:26" s="23" customFormat="1" ht="13.5" customHeight="1">
      <c r="A76" s="16"/>
      <c r="B76" s="47">
        <f>IF($A75="","",VLOOKUP($A75,#REF!,5,1))</f>
      </c>
      <c r="C76" s="45" t="s">
        <v>4</v>
      </c>
      <c r="D76" s="47">
        <f>IF($A75="","",VLOOKUP($A75,#REF!,6,1))</f>
      </c>
      <c r="E76" s="45" t="s">
        <v>5</v>
      </c>
      <c r="F76" s="192"/>
      <c r="G76" s="29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6"/>
      <c r="U76" s="26"/>
      <c r="V76" s="44"/>
      <c r="W76" s="59"/>
      <c r="X76" s="44"/>
      <c r="Y76" s="59"/>
      <c r="Z76" s="19"/>
    </row>
    <row r="77" spans="1:26" s="90" customFormat="1" ht="13.5" customHeight="1">
      <c r="A77" s="83"/>
      <c r="C77" s="85"/>
      <c r="D77" s="84"/>
      <c r="E77" s="85"/>
      <c r="F77" s="86"/>
      <c r="G77" s="87"/>
      <c r="H77" s="88"/>
      <c r="I77" s="88"/>
      <c r="J77" s="88"/>
      <c r="K77" s="88"/>
      <c r="L77" s="88"/>
      <c r="M77" s="88"/>
      <c r="N77" s="84"/>
      <c r="O77" s="88"/>
      <c r="P77" s="88"/>
      <c r="Q77" s="88"/>
      <c r="R77" s="88"/>
      <c r="S77" s="88"/>
      <c r="T77" s="89"/>
      <c r="U77" s="89"/>
      <c r="V77" s="84"/>
      <c r="W77" s="85"/>
      <c r="X77" s="84"/>
      <c r="Y77" s="85"/>
      <c r="Z77" s="86"/>
    </row>
    <row r="78" spans="1:26" s="90" customFormat="1" ht="13.5" customHeight="1">
      <c r="A78" s="83"/>
      <c r="B78" s="84" t="s">
        <v>58</v>
      </c>
      <c r="C78" s="85"/>
      <c r="D78" s="84"/>
      <c r="E78" s="85"/>
      <c r="F78" s="86"/>
      <c r="G78" s="87"/>
      <c r="H78" s="84" t="s">
        <v>59</v>
      </c>
      <c r="K78" s="88"/>
      <c r="L78" s="88"/>
      <c r="M78" s="88"/>
      <c r="N78" s="88"/>
      <c r="O78" s="88"/>
      <c r="P78" s="88"/>
      <c r="Q78" s="88"/>
      <c r="R78" s="88"/>
      <c r="S78" s="88"/>
      <c r="T78" s="75" t="s">
        <v>80</v>
      </c>
      <c r="V78" s="84"/>
      <c r="W78" s="85"/>
      <c r="X78" s="84"/>
      <c r="Y78" s="85"/>
      <c r="Z78" s="86"/>
    </row>
    <row r="79" spans="1:26" s="90" customFormat="1" ht="13.5" customHeight="1">
      <c r="A79" s="83"/>
      <c r="C79" s="85"/>
      <c r="D79" s="84"/>
      <c r="E79" s="85"/>
      <c r="F79" s="86"/>
      <c r="G79" s="87"/>
      <c r="H79" s="88"/>
      <c r="K79" s="88"/>
      <c r="L79" s="88"/>
      <c r="M79" s="88"/>
      <c r="N79" s="88"/>
      <c r="O79" s="88"/>
      <c r="P79" s="88"/>
      <c r="Q79" s="88"/>
      <c r="R79" s="88"/>
      <c r="S79" s="88"/>
      <c r="T79" s="75" t="s">
        <v>81</v>
      </c>
      <c r="V79" s="84"/>
      <c r="W79" s="85"/>
      <c r="X79" s="84"/>
      <c r="Y79" s="85"/>
      <c r="Z79" s="86"/>
    </row>
    <row r="80" spans="1:26" s="90" customFormat="1" ht="13.5" customHeight="1">
      <c r="A80" s="83"/>
      <c r="B80" s="84"/>
      <c r="C80" s="85"/>
      <c r="D80" s="84"/>
      <c r="E80" s="85"/>
      <c r="F80" s="86"/>
      <c r="G80" s="87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9"/>
      <c r="U80" s="89"/>
      <c r="V80" s="84"/>
      <c r="W80" s="85"/>
      <c r="X80" s="84"/>
      <c r="Y80" s="85"/>
      <c r="Z80" s="86"/>
    </row>
    <row r="81" spans="1:26" s="90" customFormat="1" ht="13.5" customHeight="1">
      <c r="A81" s="83"/>
      <c r="B81" s="139"/>
      <c r="C81" s="140"/>
      <c r="D81" s="141"/>
      <c r="E81" s="140"/>
      <c r="F81" s="142"/>
      <c r="G81" s="142"/>
      <c r="H81" s="136"/>
      <c r="I81" s="136"/>
      <c r="J81" s="136"/>
      <c r="K81" s="136"/>
      <c r="L81" s="136"/>
      <c r="M81" s="135" t="s">
        <v>13</v>
      </c>
      <c r="N81" s="136"/>
      <c r="O81" s="136"/>
      <c r="P81" s="136"/>
      <c r="Q81" s="136"/>
      <c r="R81" s="136"/>
      <c r="S81" s="136"/>
      <c r="T81" s="143"/>
      <c r="U81" s="143"/>
      <c r="V81" s="141"/>
      <c r="W81" s="140"/>
      <c r="X81" s="141"/>
      <c r="Y81" s="144"/>
      <c r="Z81" s="86"/>
    </row>
    <row r="82" spans="1:26" s="90" customFormat="1" ht="13.5" customHeight="1">
      <c r="A82" s="83"/>
      <c r="B82" s="91"/>
      <c r="C82" s="91"/>
      <c r="D82" s="91"/>
      <c r="E82" s="91"/>
      <c r="F82" s="86"/>
      <c r="G82" s="87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9"/>
      <c r="U82" s="89"/>
      <c r="V82" s="91"/>
      <c r="W82" s="91"/>
      <c r="X82" s="91"/>
      <c r="Y82" s="91"/>
      <c r="Z82" s="86"/>
    </row>
    <row r="83" spans="1:26" s="91" customFormat="1" ht="15" customHeight="1">
      <c r="A83" s="90"/>
      <c r="B83" s="90"/>
      <c r="C83" s="90"/>
      <c r="D83" s="90"/>
      <c r="E83" s="90"/>
      <c r="F83" s="90"/>
      <c r="G83" s="90"/>
      <c r="H83" s="88"/>
      <c r="I83" s="88"/>
      <c r="J83" s="88"/>
      <c r="K83" s="88"/>
      <c r="L83" s="88"/>
      <c r="M83" s="86"/>
      <c r="N83" s="90"/>
      <c r="O83" s="90"/>
      <c r="P83" s="90"/>
      <c r="U83" s="90"/>
      <c r="V83" s="90"/>
      <c r="W83" s="90"/>
      <c r="X83" s="90"/>
      <c r="Y83" s="90"/>
      <c r="Z83" s="90"/>
    </row>
    <row r="84" spans="1:26" s="23" customFormat="1" ht="13.5" customHeight="1">
      <c r="A84" s="196"/>
      <c r="B84" s="46">
        <f>IF($A84="","",VLOOKUP($A84,#REF!,2,1))</f>
      </c>
      <c r="C84" s="46" t="s">
        <v>4</v>
      </c>
      <c r="D84" s="46">
        <f>IF($A84="","",VLOOKUP($A84,#REF!,3,1))</f>
      </c>
      <c r="E84" s="46" t="s">
        <v>5</v>
      </c>
      <c r="F84" s="192">
        <v>1</v>
      </c>
      <c r="G84" s="192"/>
      <c r="H84" s="20"/>
      <c r="I84" s="21"/>
      <c r="J84" s="21"/>
      <c r="K84" s="21"/>
      <c r="L84" s="21"/>
      <c r="M84" s="21"/>
      <c r="N84" s="21"/>
      <c r="O84" s="21"/>
      <c r="P84" s="21"/>
      <c r="Q84" s="24"/>
      <c r="R84" s="24"/>
      <c r="S84" s="24"/>
      <c r="T84" s="25"/>
      <c r="U84" s="194">
        <v>5</v>
      </c>
      <c r="V84" s="46">
        <f>IF($Z84="","",VLOOKUP($Z84,#REF!,2,1))</f>
      </c>
      <c r="W84" s="46" t="s">
        <v>4</v>
      </c>
      <c r="X84" s="46">
        <f>IF($Z84="","",VLOOKUP($Z84,#REF!,3,1))</f>
      </c>
      <c r="Y84" s="46" t="s">
        <v>5</v>
      </c>
      <c r="Z84" s="192"/>
    </row>
    <row r="85" spans="1:26" s="23" customFormat="1" ht="13.5" customHeight="1">
      <c r="A85" s="196"/>
      <c r="B85" s="47">
        <f>IF($A84="","",VLOOKUP($A84,#REF!,4,1))</f>
      </c>
      <c r="C85" s="45" t="s">
        <v>4</v>
      </c>
      <c r="D85" s="47">
        <f>IF($A84="","",VLOOKUP($A84,#REF!,5,1))</f>
      </c>
      <c r="E85" s="45" t="s">
        <v>5</v>
      </c>
      <c r="F85" s="192"/>
      <c r="G85" s="192"/>
      <c r="H85" s="21"/>
      <c r="I85" s="22"/>
      <c r="J85" s="21"/>
      <c r="K85" s="21"/>
      <c r="L85" s="21"/>
      <c r="M85" s="21"/>
      <c r="N85" s="21"/>
      <c r="O85" s="21"/>
      <c r="P85" s="21"/>
      <c r="Q85" s="21"/>
      <c r="R85" s="24"/>
      <c r="S85" s="52"/>
      <c r="T85" s="24"/>
      <c r="U85" s="194"/>
      <c r="V85" s="47">
        <f>IF($Z84="","",VLOOKUP($Z84,#REF!,4,1))</f>
      </c>
      <c r="W85" s="45" t="s">
        <v>4</v>
      </c>
      <c r="X85" s="47">
        <f>IF($Z84="","",VLOOKUP($Z84,#REF!,5,1))</f>
      </c>
      <c r="Y85" s="45" t="s">
        <v>5</v>
      </c>
      <c r="Z85" s="192"/>
    </row>
    <row r="86" spans="1:26" s="23" customFormat="1" ht="13.5" customHeight="1">
      <c r="A86" s="196"/>
      <c r="B86" s="46">
        <f>IF($A86="","",VLOOKUP($A86,#REF!,2,1))</f>
      </c>
      <c r="C86" s="46" t="s">
        <v>4</v>
      </c>
      <c r="D86" s="46">
        <f>IF($A86="","",VLOOKUP($A86,#REF!,3,1))</f>
      </c>
      <c r="E86" s="46" t="s">
        <v>5</v>
      </c>
      <c r="F86" s="192">
        <v>2</v>
      </c>
      <c r="G86" s="193"/>
      <c r="H86" s="30"/>
      <c r="I86" s="36"/>
      <c r="J86" s="22"/>
      <c r="K86" s="21"/>
      <c r="L86" s="21"/>
      <c r="M86" s="21"/>
      <c r="N86" s="21"/>
      <c r="O86" s="21"/>
      <c r="P86" s="21"/>
      <c r="Q86" s="21"/>
      <c r="R86" s="53"/>
      <c r="S86" s="51"/>
      <c r="T86" s="43"/>
      <c r="U86" s="194">
        <v>6</v>
      </c>
      <c r="V86" s="46">
        <f>IF($Z86="","",VLOOKUP($Z86,#REF!,2,1))</f>
      </c>
      <c r="W86" s="46" t="s">
        <v>4</v>
      </c>
      <c r="X86" s="46">
        <f>IF($Z86="","",VLOOKUP($Z86,#REF!,3,1))</f>
      </c>
      <c r="Y86" s="46" t="s">
        <v>5</v>
      </c>
      <c r="Z86" s="192"/>
    </row>
    <row r="87" spans="1:26" s="23" customFormat="1" ht="13.5" customHeight="1">
      <c r="A87" s="196"/>
      <c r="B87" s="47">
        <f>IF($A86="","",VLOOKUP($A86,#REF!,4,1))</f>
      </c>
      <c r="C87" s="45" t="s">
        <v>4</v>
      </c>
      <c r="D87" s="47">
        <f>IF($A86="","",VLOOKUP($A86,#REF!,5,1))</f>
      </c>
      <c r="E87" s="45" t="s">
        <v>5</v>
      </c>
      <c r="F87" s="192"/>
      <c r="G87" s="193"/>
      <c r="H87" s="21"/>
      <c r="I87" s="21"/>
      <c r="J87" s="27"/>
      <c r="K87" s="21"/>
      <c r="L87" s="21"/>
      <c r="M87" s="21"/>
      <c r="N87" s="21"/>
      <c r="O87" s="21"/>
      <c r="P87" s="21"/>
      <c r="Q87" s="21"/>
      <c r="R87" s="24"/>
      <c r="S87" s="32"/>
      <c r="T87" s="49"/>
      <c r="U87" s="194"/>
      <c r="V87" s="47">
        <f>IF($Z86="","",VLOOKUP($Z86,#REF!,4,1))</f>
      </c>
      <c r="W87" s="45" t="s">
        <v>4</v>
      </c>
      <c r="X87" s="47">
        <f>IF($Z86="","",VLOOKUP($Z86,#REF!,5,1))</f>
      </c>
      <c r="Y87" s="45" t="s">
        <v>5</v>
      </c>
      <c r="Z87" s="192"/>
    </row>
    <row r="88" spans="1:26" s="23" customFormat="1" ht="13.5" customHeight="1">
      <c r="A88" s="196"/>
      <c r="B88" s="46">
        <f>IF($A88="","",VLOOKUP($A88,#REF!,2,1))</f>
      </c>
      <c r="C88" s="46" t="s">
        <v>4</v>
      </c>
      <c r="D88" s="46">
        <f>IF($A88="","",VLOOKUP($A88,#REF!,3,1))</f>
      </c>
      <c r="E88" s="46" t="s">
        <v>5</v>
      </c>
      <c r="F88" s="192">
        <v>3</v>
      </c>
      <c r="G88" s="193"/>
      <c r="H88" s="20"/>
      <c r="I88" s="21"/>
      <c r="J88" s="22"/>
      <c r="K88" s="21"/>
      <c r="L88" s="21"/>
      <c r="M88" s="21"/>
      <c r="N88" s="21"/>
      <c r="O88" s="21"/>
      <c r="P88" s="21"/>
      <c r="Q88" s="21"/>
      <c r="R88" s="24"/>
      <c r="S88" s="24"/>
      <c r="T88" s="50"/>
      <c r="U88" s="194">
        <v>7</v>
      </c>
      <c r="V88" s="46">
        <f>IF($Z88="","",VLOOKUP($Z88,#REF!,2,1))</f>
      </c>
      <c r="W88" s="46" t="s">
        <v>4</v>
      </c>
      <c r="X88" s="46">
        <f>IF($Z88="","",VLOOKUP($Z88,#REF!,3,1))</f>
      </c>
      <c r="Y88" s="46" t="s">
        <v>5</v>
      </c>
      <c r="Z88" s="192"/>
    </row>
    <row r="89" spans="1:26" s="23" customFormat="1" ht="13.5" customHeight="1">
      <c r="A89" s="196"/>
      <c r="B89" s="47">
        <f>IF($A88="","",VLOOKUP($A88,#REF!,4,1))</f>
      </c>
      <c r="C89" s="45" t="s">
        <v>4</v>
      </c>
      <c r="D89" s="47">
        <f>IF($A88="","",VLOOKUP($A88,#REF!,5,1))</f>
      </c>
      <c r="E89" s="45" t="s">
        <v>5</v>
      </c>
      <c r="F89" s="192"/>
      <c r="G89" s="193"/>
      <c r="H89" s="21"/>
      <c r="I89" s="22"/>
      <c r="J89" s="22"/>
      <c r="K89" s="21"/>
      <c r="L89" s="21"/>
      <c r="M89" s="21"/>
      <c r="N89" s="21"/>
      <c r="O89" s="21"/>
      <c r="P89" s="21"/>
      <c r="Q89" s="21"/>
      <c r="R89" s="24"/>
      <c r="S89" s="24"/>
      <c r="T89" s="43"/>
      <c r="U89" s="194"/>
      <c r="V89" s="47">
        <f>IF($Z88="","",VLOOKUP($Z88,#REF!,4,1))</f>
      </c>
      <c r="W89" s="45" t="s">
        <v>4</v>
      </c>
      <c r="X89" s="47">
        <f>IF($Z88="","",VLOOKUP($Z88,#REF!,5,1))</f>
      </c>
      <c r="Y89" s="45" t="s">
        <v>5</v>
      </c>
      <c r="Z89" s="192"/>
    </row>
    <row r="90" spans="1:26" s="23" customFormat="1" ht="13.5" customHeight="1">
      <c r="A90" s="196"/>
      <c r="B90" s="46">
        <f>IF($A90="","",VLOOKUP($A90,#REF!,2,1))</f>
      </c>
      <c r="C90" s="46" t="s">
        <v>4</v>
      </c>
      <c r="D90" s="46">
        <f>IF($A90="","",VLOOKUP($A90,#REF!,3,1))</f>
      </c>
      <c r="E90" s="46" t="s">
        <v>5</v>
      </c>
      <c r="F90" s="192">
        <v>4</v>
      </c>
      <c r="G90" s="193"/>
      <c r="H90" s="30"/>
      <c r="I90" s="36"/>
      <c r="J90" s="21"/>
      <c r="K90" s="21"/>
      <c r="L90" s="21"/>
      <c r="M90" s="21"/>
      <c r="N90" s="21"/>
      <c r="O90" s="21"/>
      <c r="P90" s="21"/>
      <c r="Q90" s="21"/>
      <c r="R90" s="24"/>
      <c r="S90" s="24"/>
      <c r="T90" s="198"/>
      <c r="U90" s="198"/>
      <c r="V90" s="44"/>
      <c r="W90" s="44"/>
      <c r="X90" s="44"/>
      <c r="Y90" s="44"/>
      <c r="Z90" s="192"/>
    </row>
    <row r="91" spans="1:26" s="23" customFormat="1" ht="13.5" customHeight="1">
      <c r="A91" s="196"/>
      <c r="B91" s="47">
        <f>IF($A90="","",VLOOKUP($A90,#REF!,4,1))</f>
      </c>
      <c r="C91" s="45" t="s">
        <v>4</v>
      </c>
      <c r="D91" s="47">
        <f>IF($A90="","",VLOOKUP($A90,#REF!,5,1))</f>
      </c>
      <c r="E91" s="45" t="s">
        <v>5</v>
      </c>
      <c r="F91" s="192"/>
      <c r="G91" s="19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4"/>
      <c r="S91" s="24"/>
      <c r="T91" s="198"/>
      <c r="U91" s="198"/>
      <c r="V91" s="44"/>
      <c r="W91" s="59"/>
      <c r="X91" s="44"/>
      <c r="Y91" s="59"/>
      <c r="Z91" s="192"/>
    </row>
    <row r="92" spans="1:26" s="90" customFormat="1" ht="13.5" customHeight="1">
      <c r="A92" s="83"/>
      <c r="B92" s="84"/>
      <c r="C92" s="84"/>
      <c r="D92" s="84"/>
      <c r="E92" s="84"/>
      <c r="F92" s="87"/>
      <c r="G92" s="87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92"/>
      <c r="S92" s="92"/>
      <c r="T92" s="93"/>
      <c r="U92" s="93"/>
      <c r="V92" s="84"/>
      <c r="W92" s="84"/>
      <c r="X92" s="84"/>
      <c r="Y92" s="84"/>
      <c r="Z92" s="86"/>
    </row>
    <row r="93" spans="1:26" s="91" customFormat="1" ht="11.25">
      <c r="A93" s="90"/>
      <c r="B93" s="82" t="s">
        <v>131</v>
      </c>
      <c r="C93" s="90"/>
      <c r="D93" s="90"/>
      <c r="E93" s="90"/>
      <c r="F93" s="90"/>
      <c r="G93" s="90"/>
      <c r="H93" s="88"/>
      <c r="I93" s="84" t="s">
        <v>61</v>
      </c>
      <c r="J93" s="88"/>
      <c r="K93" s="88"/>
      <c r="L93" s="88"/>
      <c r="M93" s="90"/>
      <c r="N93" s="90"/>
      <c r="O93" s="90"/>
      <c r="P93" s="90"/>
      <c r="U93" s="88" t="s">
        <v>63</v>
      </c>
      <c r="V93" s="90"/>
      <c r="W93" s="90"/>
      <c r="X93" s="90"/>
      <c r="Y93" s="90"/>
      <c r="Z93" s="90"/>
    </row>
    <row r="94" spans="1:26" s="91" customFormat="1" ht="11.25">
      <c r="A94" s="90"/>
      <c r="B94" s="82" t="s">
        <v>60</v>
      </c>
      <c r="C94" s="90"/>
      <c r="D94" s="90"/>
      <c r="E94" s="90"/>
      <c r="F94" s="90"/>
      <c r="G94" s="90"/>
      <c r="H94" s="88"/>
      <c r="I94" s="84" t="s">
        <v>62</v>
      </c>
      <c r="J94" s="88"/>
      <c r="K94" s="88"/>
      <c r="L94" s="88"/>
      <c r="M94" s="90"/>
      <c r="N94" s="90"/>
      <c r="O94" s="90"/>
      <c r="P94" s="90"/>
      <c r="U94" s="88" t="s">
        <v>64</v>
      </c>
      <c r="V94" s="90"/>
      <c r="W94" s="90"/>
      <c r="X94" s="90"/>
      <c r="Y94" s="90"/>
      <c r="Z94" s="90"/>
    </row>
    <row r="95" spans="1:26" s="90" customFormat="1" ht="13.5" customHeight="1">
      <c r="A95" s="83"/>
      <c r="C95" s="85"/>
      <c r="D95" s="84"/>
      <c r="E95" s="85"/>
      <c r="F95" s="87"/>
      <c r="G95" s="87"/>
      <c r="H95" s="88"/>
      <c r="J95" s="88"/>
      <c r="K95" s="88"/>
      <c r="M95" s="88"/>
      <c r="N95" s="88"/>
      <c r="O95" s="88"/>
      <c r="P95" s="88"/>
      <c r="Q95" s="88"/>
      <c r="R95" s="92"/>
      <c r="S95" s="92"/>
      <c r="T95" s="93"/>
      <c r="U95" s="90" t="s">
        <v>65</v>
      </c>
      <c r="V95" s="84"/>
      <c r="W95" s="85"/>
      <c r="X95" s="84"/>
      <c r="Y95" s="85"/>
      <c r="Z95" s="86"/>
    </row>
    <row r="96" spans="1:26" s="90" customFormat="1" ht="13.5" customHeight="1">
      <c r="A96" s="83"/>
      <c r="C96" s="84"/>
      <c r="D96" s="84"/>
      <c r="E96" s="84"/>
      <c r="F96" s="87"/>
      <c r="G96" s="87"/>
      <c r="H96" s="88"/>
      <c r="J96" s="88"/>
      <c r="K96" s="88"/>
      <c r="M96" s="88"/>
      <c r="N96" s="88"/>
      <c r="O96" s="88"/>
      <c r="P96" s="88"/>
      <c r="Q96" s="88"/>
      <c r="R96" s="92"/>
      <c r="S96" s="92"/>
      <c r="T96" s="93"/>
      <c r="U96" s="93"/>
      <c r="V96" s="84"/>
      <c r="W96" s="84"/>
      <c r="X96" s="84"/>
      <c r="Y96" s="84"/>
      <c r="Z96" s="86"/>
    </row>
    <row r="97" spans="1:26" s="90" customFormat="1" ht="13.5" customHeight="1">
      <c r="A97" s="83"/>
      <c r="B97" s="84"/>
      <c r="C97" s="85"/>
      <c r="D97" s="84"/>
      <c r="E97" s="85"/>
      <c r="F97" s="87"/>
      <c r="G97" s="87"/>
      <c r="H97" s="88"/>
      <c r="J97" s="88"/>
      <c r="M97" s="88"/>
      <c r="O97" s="88"/>
      <c r="Q97" s="88"/>
      <c r="R97" s="92"/>
      <c r="S97" s="92"/>
      <c r="T97" s="93"/>
      <c r="U97" s="93"/>
      <c r="V97" s="84"/>
      <c r="W97" s="85"/>
      <c r="X97" s="84"/>
      <c r="Y97" s="85"/>
      <c r="Z97" s="86"/>
    </row>
    <row r="98" spans="2:20" s="90" customFormat="1" ht="15" customHeight="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Q98" s="91"/>
      <c r="R98" s="91"/>
      <c r="S98" s="91"/>
      <c r="T98" s="91"/>
    </row>
    <row r="99" ht="13.5">
      <c r="U99" s="11"/>
    </row>
    <row r="100" spans="2:25" s="5" customFormat="1" ht="13.5">
      <c r="B100" s="6"/>
      <c r="C100" s="6"/>
      <c r="D100" s="6"/>
      <c r="E100" s="6"/>
      <c r="F100" s="7"/>
      <c r="G100" s="7"/>
      <c r="H100" s="8"/>
      <c r="I100" s="9"/>
      <c r="J100" s="9"/>
      <c r="K100" s="9"/>
      <c r="L100" s="9"/>
      <c r="M100" s="37" t="s">
        <v>6</v>
      </c>
      <c r="Q100" s="11"/>
      <c r="R100" s="11"/>
      <c r="S100" s="12"/>
      <c r="T100" s="12"/>
      <c r="U100" s="7"/>
      <c r="V100" s="6"/>
      <c r="W100" s="6"/>
      <c r="X100" s="6"/>
      <c r="Y100" s="6"/>
    </row>
    <row r="101" spans="2:25" s="5" customFormat="1" ht="13.5">
      <c r="B101" s="13"/>
      <c r="C101" s="13"/>
      <c r="D101" s="13"/>
      <c r="E101" s="13"/>
      <c r="H101" s="9"/>
      <c r="I101" s="9"/>
      <c r="J101" s="9"/>
      <c r="K101" s="9"/>
      <c r="L101" s="9"/>
      <c r="M101" s="37"/>
      <c r="Q101" s="11"/>
      <c r="R101" s="11"/>
      <c r="S101" s="11"/>
      <c r="T101" s="11"/>
      <c r="V101" s="13"/>
      <c r="W101" s="13"/>
      <c r="X101" s="13"/>
      <c r="Y101" s="13"/>
    </row>
    <row r="102" spans="2:25" s="5" customFormat="1" ht="13.5">
      <c r="B102" s="13"/>
      <c r="C102" s="13"/>
      <c r="D102" s="13"/>
      <c r="E102" s="13"/>
      <c r="H102" s="9"/>
      <c r="I102" s="9"/>
      <c r="J102" s="9"/>
      <c r="K102" s="9"/>
      <c r="L102" s="9"/>
      <c r="M102" s="37"/>
      <c r="Q102" s="11"/>
      <c r="R102" s="11"/>
      <c r="S102" s="11"/>
      <c r="T102" s="11"/>
      <c r="V102" s="13"/>
      <c r="W102" s="13"/>
      <c r="X102" s="13"/>
      <c r="Y102" s="13"/>
    </row>
    <row r="103" spans="2:25" s="5" customFormat="1" ht="13.5">
      <c r="B103" s="13"/>
      <c r="C103" s="13"/>
      <c r="D103" s="13"/>
      <c r="E103" s="13"/>
      <c r="H103" s="9"/>
      <c r="I103" s="9"/>
      <c r="J103" s="9"/>
      <c r="K103" s="9"/>
      <c r="L103" s="9"/>
      <c r="Q103" s="11"/>
      <c r="R103" s="11"/>
      <c r="S103" s="11"/>
      <c r="T103" s="11"/>
      <c r="V103" s="13"/>
      <c r="W103" s="13"/>
      <c r="X103" s="13"/>
      <c r="Y103" s="13"/>
    </row>
    <row r="104" spans="1:26" s="23" customFormat="1" ht="13.5" customHeight="1">
      <c r="A104" s="196"/>
      <c r="B104" s="191">
        <f>IF($A104="","",VLOOKUP($A104,#REF!,2,1))</f>
      </c>
      <c r="C104" s="195" t="s">
        <v>1</v>
      </c>
      <c r="D104" s="191">
        <f>IF($A104="","",VLOOKUP($A104,#REF!,3))</f>
      </c>
      <c r="E104" s="191" t="s">
        <v>2</v>
      </c>
      <c r="F104" s="192">
        <v>1</v>
      </c>
      <c r="G104" s="192"/>
      <c r="H104" s="20"/>
      <c r="I104" s="20"/>
      <c r="J104" s="21"/>
      <c r="M104" s="21"/>
      <c r="N104" s="22"/>
      <c r="Q104" s="21"/>
      <c r="R104" s="20"/>
      <c r="S104" s="25"/>
      <c r="T104" s="194"/>
      <c r="U104" s="194">
        <v>5</v>
      </c>
      <c r="V104" s="191">
        <f>IF($Z104="","",VLOOKUP(Z104,#REF!,3,1))</f>
      </c>
      <c r="W104" s="195" t="s">
        <v>1</v>
      </c>
      <c r="X104" s="191">
        <f>IF($Z104="","",VLOOKUP($Z104,#REF!,4))</f>
      </c>
      <c r="Y104" s="191" t="s">
        <v>2</v>
      </c>
      <c r="Z104" s="192"/>
    </row>
    <row r="105" spans="1:26" s="23" customFormat="1" ht="13.5" customHeight="1">
      <c r="A105" s="196"/>
      <c r="B105" s="191"/>
      <c r="C105" s="195"/>
      <c r="D105" s="191"/>
      <c r="E105" s="191"/>
      <c r="F105" s="192"/>
      <c r="G105" s="192"/>
      <c r="H105" s="21"/>
      <c r="I105" s="21"/>
      <c r="J105" s="22"/>
      <c r="M105" s="21"/>
      <c r="N105" s="22"/>
      <c r="Q105" s="30"/>
      <c r="R105" s="21"/>
      <c r="S105" s="24"/>
      <c r="T105" s="194"/>
      <c r="U105" s="194"/>
      <c r="V105" s="191"/>
      <c r="W105" s="195"/>
      <c r="X105" s="191"/>
      <c r="Y105" s="191"/>
      <c r="Z105" s="192"/>
    </row>
    <row r="106" spans="1:26" s="23" customFormat="1" ht="13.5" customHeight="1">
      <c r="A106" s="196"/>
      <c r="B106" s="191" t="s">
        <v>149</v>
      </c>
      <c r="C106" s="195" t="s">
        <v>1</v>
      </c>
      <c r="D106" s="191">
        <f>IF($A106="","",VLOOKUP($A106,#REF!,3))</f>
      </c>
      <c r="E106" s="191" t="s">
        <v>2</v>
      </c>
      <c r="F106" s="192">
        <v>2</v>
      </c>
      <c r="G106" s="193"/>
      <c r="H106" s="20"/>
      <c r="I106" s="30"/>
      <c r="J106" s="36"/>
      <c r="K106" s="38"/>
      <c r="L106" s="22"/>
      <c r="M106" s="31"/>
      <c r="N106" s="22"/>
      <c r="P106" s="36"/>
      <c r="Q106" s="31"/>
      <c r="R106" s="27"/>
      <c r="S106" s="25"/>
      <c r="T106" s="194"/>
      <c r="U106" s="194">
        <v>6</v>
      </c>
      <c r="V106" s="191">
        <f>IF($Z106="","",VLOOKUP(Z106,#REF!,3,1))</f>
      </c>
      <c r="W106" s="195" t="s">
        <v>1</v>
      </c>
      <c r="X106" s="191">
        <f>IF($Z106="","",VLOOKUP($Z106,#REF!,4))</f>
      </c>
      <c r="Y106" s="191" t="s">
        <v>2</v>
      </c>
      <c r="Z106" s="192"/>
    </row>
    <row r="107" spans="1:26" s="23" customFormat="1" ht="13.5" customHeight="1">
      <c r="A107" s="196"/>
      <c r="B107" s="191"/>
      <c r="C107" s="195"/>
      <c r="D107" s="191"/>
      <c r="E107" s="191"/>
      <c r="F107" s="192"/>
      <c r="G107" s="193"/>
      <c r="H107" s="21"/>
      <c r="I107" s="21"/>
      <c r="J107" s="21"/>
      <c r="K107" s="21"/>
      <c r="L107" s="27"/>
      <c r="M107" s="31"/>
      <c r="N107" s="27"/>
      <c r="P107" s="22"/>
      <c r="Q107" s="21"/>
      <c r="T107" s="194"/>
      <c r="U107" s="194"/>
      <c r="V107" s="191"/>
      <c r="W107" s="195"/>
      <c r="X107" s="191"/>
      <c r="Y107" s="191"/>
      <c r="Z107" s="192"/>
    </row>
    <row r="108" spans="1:26" s="23" customFormat="1" ht="13.5" customHeight="1">
      <c r="A108" s="196"/>
      <c r="B108" s="191">
        <f>IF($A108="","",VLOOKUP($A108,#REF!,2,1))</f>
      </c>
      <c r="C108" s="195" t="s">
        <v>1</v>
      </c>
      <c r="D108" s="191">
        <f>IF($A108="","",VLOOKUP($A108,#REF!,3))</f>
      </c>
      <c r="E108" s="191" t="s">
        <v>2</v>
      </c>
      <c r="F108" s="192">
        <v>3</v>
      </c>
      <c r="G108" s="193"/>
      <c r="H108" s="20"/>
      <c r="I108" s="20"/>
      <c r="J108" s="21"/>
      <c r="K108" s="21"/>
      <c r="L108" s="22"/>
      <c r="M108" s="38"/>
      <c r="O108" s="39"/>
      <c r="P108" s="22"/>
      <c r="Q108" s="21"/>
      <c r="R108" s="20"/>
      <c r="S108" s="25"/>
      <c r="T108" s="194"/>
      <c r="U108" s="194">
        <v>7</v>
      </c>
      <c r="V108" s="191">
        <f>IF($Z108="","",VLOOKUP(Z108,#REF!,3,1))</f>
      </c>
      <c r="W108" s="195" t="s">
        <v>1</v>
      </c>
      <c r="X108" s="191">
        <f>IF($Z108="","",VLOOKUP($Z108,#REF!,4))</f>
      </c>
      <c r="Y108" s="191" t="s">
        <v>2</v>
      </c>
      <c r="Z108" s="192"/>
    </row>
    <row r="109" spans="1:26" s="23" customFormat="1" ht="13.5" customHeight="1">
      <c r="A109" s="196"/>
      <c r="B109" s="191"/>
      <c r="C109" s="195"/>
      <c r="D109" s="191"/>
      <c r="E109" s="191"/>
      <c r="F109" s="192"/>
      <c r="G109" s="193"/>
      <c r="H109" s="21"/>
      <c r="I109" s="21"/>
      <c r="J109" s="22"/>
      <c r="K109" s="20"/>
      <c r="L109" s="22"/>
      <c r="M109" s="21"/>
      <c r="O109" s="31"/>
      <c r="P109" s="27"/>
      <c r="Q109" s="30"/>
      <c r="R109" s="21"/>
      <c r="S109" s="24"/>
      <c r="T109" s="194"/>
      <c r="U109" s="194"/>
      <c r="V109" s="191"/>
      <c r="W109" s="195"/>
      <c r="X109" s="191"/>
      <c r="Y109" s="191"/>
      <c r="Z109" s="192"/>
    </row>
    <row r="110" spans="1:26" s="23" customFormat="1" ht="13.5" customHeight="1">
      <c r="A110" s="196"/>
      <c r="B110" s="191">
        <f>IF($A110="","",VLOOKUP($A110,#REF!,2,1))</f>
      </c>
      <c r="C110" s="195" t="s">
        <v>1</v>
      </c>
      <c r="D110" s="191">
        <f>IF($A110="","",VLOOKUP($A110,#REF!,3))</f>
      </c>
      <c r="E110" s="191" t="s">
        <v>2</v>
      </c>
      <c r="F110" s="192">
        <v>4</v>
      </c>
      <c r="G110" s="193"/>
      <c r="H110" s="20"/>
      <c r="I110" s="30"/>
      <c r="J110" s="36"/>
      <c r="M110" s="21"/>
      <c r="N110" s="21"/>
      <c r="Q110" s="31"/>
      <c r="R110" s="27"/>
      <c r="S110" s="25"/>
      <c r="T110" s="194"/>
      <c r="U110" s="194">
        <v>8</v>
      </c>
      <c r="V110" s="191">
        <f>IF($Z110="","",VLOOKUP(Z110,#REF!,3,1))</f>
      </c>
      <c r="W110" s="195" t="s">
        <v>1</v>
      </c>
      <c r="X110" s="191">
        <f>IF($Z110="","",VLOOKUP($Z110,#REF!,4))</f>
      </c>
      <c r="Y110" s="191" t="s">
        <v>2</v>
      </c>
      <c r="Z110" s="192"/>
    </row>
    <row r="111" spans="1:26" s="23" customFormat="1" ht="13.5" customHeight="1">
      <c r="A111" s="196"/>
      <c r="B111" s="191"/>
      <c r="C111" s="195"/>
      <c r="D111" s="191"/>
      <c r="E111" s="191"/>
      <c r="F111" s="192"/>
      <c r="G111" s="193"/>
      <c r="H111" s="21"/>
      <c r="I111" s="21"/>
      <c r="J111" s="21"/>
      <c r="M111" s="21"/>
      <c r="N111" s="21"/>
      <c r="T111" s="194"/>
      <c r="U111" s="194"/>
      <c r="V111" s="191"/>
      <c r="W111" s="195"/>
      <c r="X111" s="191"/>
      <c r="Y111" s="191"/>
      <c r="Z111" s="192"/>
    </row>
    <row r="112" spans="1:26" s="23" customFormat="1" ht="13.5" customHeight="1">
      <c r="A112" s="16"/>
      <c r="B112" s="17"/>
      <c r="C112" s="18"/>
      <c r="D112" s="17"/>
      <c r="E112" s="17"/>
      <c r="F112" s="19"/>
      <c r="G112" s="29"/>
      <c r="H112" s="21"/>
      <c r="I112" s="21"/>
      <c r="J112" s="21"/>
      <c r="M112" s="21"/>
      <c r="N112" s="21"/>
      <c r="T112" s="26"/>
      <c r="U112" s="26"/>
      <c r="V112" s="17"/>
      <c r="W112" s="18"/>
      <c r="X112" s="17"/>
      <c r="Y112" s="17"/>
      <c r="Z112" s="19"/>
    </row>
    <row r="113" spans="1:26" s="96" customFormat="1" ht="13.5" customHeight="1">
      <c r="A113" s="83"/>
      <c r="B113" s="75" t="s">
        <v>130</v>
      </c>
      <c r="C113" s="127"/>
      <c r="D113" s="128"/>
      <c r="E113" s="128"/>
      <c r="F113" s="80" t="s">
        <v>40</v>
      </c>
      <c r="G113" s="87"/>
      <c r="H113" s="95"/>
      <c r="I113" s="95"/>
      <c r="J113" s="95"/>
      <c r="M113" s="95"/>
      <c r="N113" s="95" t="s">
        <v>42</v>
      </c>
      <c r="T113" s="89"/>
      <c r="U113" s="82" t="s">
        <v>44</v>
      </c>
      <c r="V113" s="128"/>
      <c r="W113" s="127"/>
      <c r="X113" s="128"/>
      <c r="Y113" s="128"/>
      <c r="Z113" s="86"/>
    </row>
    <row r="114" spans="1:26" s="96" customFormat="1" ht="13.5" customHeight="1">
      <c r="A114" s="83"/>
      <c r="B114" s="75" t="s">
        <v>39</v>
      </c>
      <c r="C114" s="127"/>
      <c r="D114" s="128"/>
      <c r="E114" s="128"/>
      <c r="F114" s="80" t="s">
        <v>41</v>
      </c>
      <c r="G114" s="87"/>
      <c r="H114" s="95"/>
      <c r="I114" s="95"/>
      <c r="J114" s="95"/>
      <c r="M114" s="95"/>
      <c r="N114" s="95" t="s">
        <v>43</v>
      </c>
      <c r="T114" s="89"/>
      <c r="U114" s="89"/>
      <c r="V114" s="128"/>
      <c r="W114" s="127"/>
      <c r="X114" s="128"/>
      <c r="Y114" s="128"/>
      <c r="Z114" s="86"/>
    </row>
    <row r="115" spans="1:26" s="23" customFormat="1" ht="13.5" customHeight="1">
      <c r="A115" s="16"/>
      <c r="B115" s="17"/>
      <c r="C115" s="18"/>
      <c r="D115" s="17"/>
      <c r="E115" s="17"/>
      <c r="F115" s="19"/>
      <c r="G115" s="29"/>
      <c r="H115" s="21"/>
      <c r="I115" s="21"/>
      <c r="J115" s="21"/>
      <c r="M115" s="21"/>
      <c r="N115" s="21"/>
      <c r="T115" s="26"/>
      <c r="U115" s="26"/>
      <c r="V115" s="17"/>
      <c r="W115" s="18"/>
      <c r="X115" s="17"/>
      <c r="Y115" s="17"/>
      <c r="Z115" s="19"/>
    </row>
    <row r="116" spans="1:26" s="23" customFormat="1" ht="13.5" customHeight="1">
      <c r="A116" s="16"/>
      <c r="B116" s="17"/>
      <c r="C116" s="18"/>
      <c r="D116" s="17"/>
      <c r="E116" s="17"/>
      <c r="F116" s="19"/>
      <c r="G116" s="29"/>
      <c r="H116" s="21"/>
      <c r="I116" s="21"/>
      <c r="J116" s="21"/>
      <c r="M116" s="21"/>
      <c r="N116" s="21"/>
      <c r="T116" s="26"/>
      <c r="U116" s="26"/>
      <c r="V116" s="17"/>
      <c r="W116" s="18"/>
      <c r="X116" s="17"/>
      <c r="Y116" s="17"/>
      <c r="Z116" s="19"/>
    </row>
    <row r="117" spans="1:26" s="23" customFormat="1" ht="13.5" customHeight="1">
      <c r="A117" s="16"/>
      <c r="B117" s="17"/>
      <c r="C117" s="18"/>
      <c r="D117" s="17"/>
      <c r="E117" s="17"/>
      <c r="F117" s="19"/>
      <c r="G117" s="29"/>
      <c r="H117" s="21"/>
      <c r="I117" s="21"/>
      <c r="J117" s="21"/>
      <c r="M117" s="21"/>
      <c r="N117" s="21"/>
      <c r="T117" s="26"/>
      <c r="U117" s="26"/>
      <c r="V117" s="17"/>
      <c r="W117" s="18"/>
      <c r="X117" s="17"/>
      <c r="Y117" s="17"/>
      <c r="Z117" s="19"/>
    </row>
    <row r="118" spans="1:26" s="23" customFormat="1" ht="13.5" customHeight="1">
      <c r="A118" s="16"/>
      <c r="B118" s="17"/>
      <c r="C118" s="18"/>
      <c r="D118" s="17"/>
      <c r="E118" s="17"/>
      <c r="F118" s="19"/>
      <c r="G118" s="29"/>
      <c r="H118" s="21"/>
      <c r="I118" s="21"/>
      <c r="J118" s="21"/>
      <c r="M118" s="21"/>
      <c r="N118" s="21"/>
      <c r="T118" s="26"/>
      <c r="U118" s="26"/>
      <c r="V118" s="17"/>
      <c r="W118" s="18"/>
      <c r="X118" s="17"/>
      <c r="Y118" s="17"/>
      <c r="Z118" s="19"/>
    </row>
    <row r="119" spans="1:26" s="23" customFormat="1" ht="13.5" customHeight="1">
      <c r="A119" s="16"/>
      <c r="B119" s="17"/>
      <c r="C119" s="18"/>
      <c r="D119" s="17"/>
      <c r="E119" s="17"/>
      <c r="F119" s="19"/>
      <c r="G119" s="29"/>
      <c r="H119" s="21"/>
      <c r="I119" s="21"/>
      <c r="J119" s="21"/>
      <c r="M119" s="21"/>
      <c r="N119" s="21"/>
      <c r="T119" s="26"/>
      <c r="U119" s="26"/>
      <c r="V119" s="17"/>
      <c r="W119" s="18"/>
      <c r="X119" s="17"/>
      <c r="Y119" s="17"/>
      <c r="Z119" s="19"/>
    </row>
    <row r="120" spans="1:26" s="23" customFormat="1" ht="13.5" customHeight="1">
      <c r="A120" s="16"/>
      <c r="B120" s="17"/>
      <c r="C120" s="18"/>
      <c r="D120" s="17"/>
      <c r="E120" s="17"/>
      <c r="F120" s="19"/>
      <c r="G120" s="29"/>
      <c r="H120" s="21"/>
      <c r="I120" s="21"/>
      <c r="J120" s="21"/>
      <c r="M120" s="21"/>
      <c r="N120" s="21"/>
      <c r="T120" s="26"/>
      <c r="U120" s="26"/>
      <c r="V120" s="17"/>
      <c r="W120" s="18"/>
      <c r="X120" s="17"/>
      <c r="Y120" s="17"/>
      <c r="Z120" s="19"/>
    </row>
    <row r="121" spans="1:26" s="23" customFormat="1" ht="13.5" customHeight="1">
      <c r="A121" s="16"/>
      <c r="B121" s="17"/>
      <c r="C121" s="18"/>
      <c r="D121" s="17"/>
      <c r="E121" s="17"/>
      <c r="F121" s="19"/>
      <c r="G121" s="29"/>
      <c r="H121" s="21"/>
      <c r="I121" s="21"/>
      <c r="J121" s="21"/>
      <c r="M121" s="21"/>
      <c r="N121" s="21"/>
      <c r="T121" s="26"/>
      <c r="U121" s="26"/>
      <c r="V121" s="17"/>
      <c r="W121" s="18"/>
      <c r="X121" s="17"/>
      <c r="Y121" s="17"/>
      <c r="Z121" s="19"/>
    </row>
    <row r="122" spans="2:25" s="5" customFormat="1" ht="13.5">
      <c r="B122" s="13"/>
      <c r="C122" s="13"/>
      <c r="D122" s="13"/>
      <c r="E122" s="13"/>
      <c r="H122" s="9"/>
      <c r="I122" s="9"/>
      <c r="J122" s="9"/>
      <c r="K122" s="9"/>
      <c r="L122" s="9"/>
      <c r="Q122" s="11"/>
      <c r="R122" s="11"/>
      <c r="S122" s="11"/>
      <c r="T122" s="11"/>
      <c r="V122" s="13"/>
      <c r="W122" s="13"/>
      <c r="X122" s="13"/>
      <c r="Y122" s="115" t="s">
        <v>142</v>
      </c>
    </row>
    <row r="123" spans="2:25" s="5" customFormat="1" ht="13.5">
      <c r="B123" s="13"/>
      <c r="C123" s="13"/>
      <c r="D123" s="13"/>
      <c r="E123" s="13"/>
      <c r="H123" s="9"/>
      <c r="I123" s="9"/>
      <c r="J123" s="9"/>
      <c r="K123" s="9"/>
      <c r="L123" s="9"/>
      <c r="Q123" s="11"/>
      <c r="R123" s="11"/>
      <c r="S123" s="11"/>
      <c r="T123" s="11"/>
      <c r="V123" s="13"/>
      <c r="W123" s="13"/>
      <c r="X123" s="13"/>
      <c r="Y123" s="115"/>
    </row>
    <row r="124" spans="2:26" ht="13.5">
      <c r="B124" s="6"/>
      <c r="C124" s="6"/>
      <c r="D124" s="6"/>
      <c r="E124" s="6"/>
      <c r="F124" s="7"/>
      <c r="G124" s="7"/>
      <c r="H124" s="8"/>
      <c r="M124" s="37" t="s">
        <v>7</v>
      </c>
      <c r="S124" s="12"/>
      <c r="T124" s="12"/>
      <c r="U124" s="7"/>
      <c r="V124" s="6"/>
      <c r="W124" s="6"/>
      <c r="X124" s="6"/>
      <c r="Y124" s="6"/>
      <c r="Z124" s="11"/>
    </row>
    <row r="125" spans="20:26" ht="13.5">
      <c r="T125" s="5"/>
      <c r="U125" s="11"/>
      <c r="V125" s="14"/>
      <c r="W125" s="14"/>
      <c r="X125" s="14"/>
      <c r="Y125" s="14"/>
      <c r="Z125" s="11"/>
    </row>
    <row r="126" spans="2:25" s="5" customFormat="1" ht="13.5">
      <c r="B126" s="13"/>
      <c r="C126" s="13"/>
      <c r="D126" s="13"/>
      <c r="E126" s="13"/>
      <c r="H126" s="9"/>
      <c r="I126" s="9"/>
      <c r="J126" s="9"/>
      <c r="K126" s="9"/>
      <c r="L126" s="9"/>
      <c r="Q126" s="11"/>
      <c r="R126" s="11"/>
      <c r="S126" s="11"/>
      <c r="T126" s="11"/>
      <c r="V126" s="13"/>
      <c r="W126" s="13"/>
      <c r="X126" s="13"/>
      <c r="Y126" s="13"/>
    </row>
    <row r="127" spans="1:26" s="23" customFormat="1" ht="13.5" customHeight="1">
      <c r="A127" s="196"/>
      <c r="B127" s="191">
        <f>IF($A127="","",VLOOKUP($A127,#REF!,2,1))</f>
      </c>
      <c r="C127" s="195" t="s">
        <v>1</v>
      </c>
      <c r="D127" s="191">
        <f>IF($A127="","",VLOOKUP($A127,#REF!,3))</f>
      </c>
      <c r="E127" s="191" t="s">
        <v>2</v>
      </c>
      <c r="F127" s="192">
        <v>1</v>
      </c>
      <c r="G127" s="192"/>
      <c r="H127" s="20"/>
      <c r="I127" s="20"/>
      <c r="J127" s="21"/>
      <c r="K127" s="21"/>
      <c r="M127" s="21"/>
      <c r="N127" s="22"/>
      <c r="O127" s="21"/>
      <c r="P127" s="21"/>
      <c r="Q127" s="24"/>
      <c r="R127" s="25"/>
      <c r="S127" s="25"/>
      <c r="T127" s="194"/>
      <c r="U127" s="194">
        <v>7</v>
      </c>
      <c r="V127" s="191">
        <f>IF($Z127="","",VLOOKUP(Z127,#REF!,3,1))</f>
      </c>
      <c r="W127" s="195" t="s">
        <v>1</v>
      </c>
      <c r="X127" s="191">
        <f>IF($Z127="","",VLOOKUP($Z127,#REF!,4))</f>
      </c>
      <c r="Y127" s="191" t="s">
        <v>2</v>
      </c>
      <c r="Z127" s="192"/>
    </row>
    <row r="128" spans="1:26" s="23" customFormat="1" ht="13.5" customHeight="1">
      <c r="A128" s="196"/>
      <c r="B128" s="191"/>
      <c r="C128" s="195"/>
      <c r="D128" s="191"/>
      <c r="E128" s="191"/>
      <c r="F128" s="192"/>
      <c r="G128" s="192"/>
      <c r="H128" s="21"/>
      <c r="I128" s="21"/>
      <c r="J128" s="38"/>
      <c r="K128" s="39"/>
      <c r="M128" s="21"/>
      <c r="N128" s="22"/>
      <c r="O128" s="21"/>
      <c r="Q128" s="30"/>
      <c r="R128" s="24"/>
      <c r="S128" s="24"/>
      <c r="T128" s="194"/>
      <c r="U128" s="194"/>
      <c r="V128" s="191"/>
      <c r="W128" s="195"/>
      <c r="X128" s="191"/>
      <c r="Y128" s="191"/>
      <c r="Z128" s="192"/>
    </row>
    <row r="129" spans="1:26" s="23" customFormat="1" ht="13.5" customHeight="1">
      <c r="A129" s="196"/>
      <c r="B129" s="191">
        <f>IF($A129="","",VLOOKUP($A129,#REF!,2,1))</f>
      </c>
      <c r="C129" s="195" t="s">
        <v>1</v>
      </c>
      <c r="D129" s="191">
        <f>IF($A129="","",VLOOKUP($A129,#REF!,3))</f>
      </c>
      <c r="E129" s="191" t="s">
        <v>2</v>
      </c>
      <c r="F129" s="192">
        <v>2</v>
      </c>
      <c r="G129" s="193"/>
      <c r="H129" s="20"/>
      <c r="I129" s="20"/>
      <c r="J129" s="21"/>
      <c r="K129" s="31"/>
      <c r="M129" s="31"/>
      <c r="N129" s="22"/>
      <c r="O129" s="20"/>
      <c r="P129" s="36"/>
      <c r="Q129" s="31"/>
      <c r="R129" s="32"/>
      <c r="S129" s="25"/>
      <c r="T129" s="194"/>
      <c r="U129" s="194">
        <v>8</v>
      </c>
      <c r="V129" s="191" t="s">
        <v>149</v>
      </c>
      <c r="W129" s="195" t="s">
        <v>1</v>
      </c>
      <c r="X129" s="191">
        <f>IF($Z129="","",VLOOKUP($Z129,#REF!,4))</f>
      </c>
      <c r="Y129" s="191" t="s">
        <v>2</v>
      </c>
      <c r="Z129" s="192"/>
    </row>
    <row r="130" spans="1:26" s="23" customFormat="1" ht="13.5" customHeight="1">
      <c r="A130" s="196"/>
      <c r="B130" s="191"/>
      <c r="C130" s="195"/>
      <c r="D130" s="191"/>
      <c r="E130" s="191"/>
      <c r="F130" s="192"/>
      <c r="G130" s="193"/>
      <c r="H130" s="21"/>
      <c r="I130" s="21"/>
      <c r="J130" s="27"/>
      <c r="K130" s="30"/>
      <c r="L130" s="39"/>
      <c r="M130" s="31"/>
      <c r="N130" s="22"/>
      <c r="O130" s="36"/>
      <c r="P130" s="22"/>
      <c r="Q130" s="21"/>
      <c r="R130" s="24"/>
      <c r="S130" s="24"/>
      <c r="T130" s="194"/>
      <c r="U130" s="194"/>
      <c r="V130" s="191"/>
      <c r="W130" s="195"/>
      <c r="X130" s="191"/>
      <c r="Y130" s="191"/>
      <c r="Z130" s="192"/>
    </row>
    <row r="131" spans="1:26" s="23" customFormat="1" ht="13.5" customHeight="1">
      <c r="A131" s="196"/>
      <c r="B131" s="191">
        <f>IF($A131="","",VLOOKUP($A131,#REF!,2,1))</f>
      </c>
      <c r="C131" s="195" t="s">
        <v>1</v>
      </c>
      <c r="D131" s="191">
        <f>IF($A131="","",VLOOKUP($A131,#REF!,3))</f>
      </c>
      <c r="E131" s="191" t="s">
        <v>2</v>
      </c>
      <c r="F131" s="192">
        <v>3</v>
      </c>
      <c r="G131" s="193"/>
      <c r="H131" s="20"/>
      <c r="I131" s="20"/>
      <c r="J131" s="22"/>
      <c r="K131" s="21"/>
      <c r="L131" s="31"/>
      <c r="M131" s="31"/>
      <c r="N131" s="22"/>
      <c r="O131" s="22"/>
      <c r="P131" s="27"/>
      <c r="Q131" s="20"/>
      <c r="R131" s="25"/>
      <c r="S131" s="25"/>
      <c r="T131" s="194"/>
      <c r="U131" s="194">
        <v>9</v>
      </c>
      <c r="V131" s="191">
        <f>IF($Z131="","",VLOOKUP(Z131,#REF!,3,1))</f>
      </c>
      <c r="W131" s="195" t="s">
        <v>1</v>
      </c>
      <c r="X131" s="191">
        <f>IF($Z131="","",VLOOKUP($Z131,#REF!,4))</f>
      </c>
      <c r="Y131" s="191" t="s">
        <v>2</v>
      </c>
      <c r="Z131" s="192"/>
    </row>
    <row r="132" spans="1:26" s="23" customFormat="1" ht="13.5" customHeight="1">
      <c r="A132" s="196"/>
      <c r="B132" s="191"/>
      <c r="C132" s="195"/>
      <c r="D132" s="191"/>
      <c r="E132" s="191"/>
      <c r="F132" s="192"/>
      <c r="G132" s="193"/>
      <c r="H132" s="21"/>
      <c r="I132" s="21"/>
      <c r="J132" s="21"/>
      <c r="K132" s="21"/>
      <c r="L132" s="31"/>
      <c r="M132" s="30"/>
      <c r="N132" s="35"/>
      <c r="O132" s="22"/>
      <c r="Q132" s="21"/>
      <c r="R132" s="24"/>
      <c r="S132" s="24"/>
      <c r="T132" s="194"/>
      <c r="U132" s="194"/>
      <c r="V132" s="191"/>
      <c r="W132" s="195"/>
      <c r="X132" s="191"/>
      <c r="Y132" s="191"/>
      <c r="Z132" s="192"/>
    </row>
    <row r="133" spans="1:26" s="23" customFormat="1" ht="13.5" customHeight="1">
      <c r="A133" s="196"/>
      <c r="B133" s="191">
        <f>IF($A133="","",VLOOKUP($A133,#REF!,2,1))</f>
      </c>
      <c r="C133" s="195" t="s">
        <v>1</v>
      </c>
      <c r="D133" s="191">
        <f>IF($A133="","",VLOOKUP($A133,#REF!,3))</f>
      </c>
      <c r="E133" s="191" t="s">
        <v>2</v>
      </c>
      <c r="F133" s="192">
        <v>4</v>
      </c>
      <c r="G133" s="193"/>
      <c r="H133" s="20"/>
      <c r="I133" s="20"/>
      <c r="J133" s="21"/>
      <c r="K133" s="21"/>
      <c r="L133" s="31"/>
      <c r="M133" s="21"/>
      <c r="N133" s="31"/>
      <c r="O133" s="22"/>
      <c r="Q133" s="21"/>
      <c r="R133" s="25"/>
      <c r="S133" s="25"/>
      <c r="T133" s="194"/>
      <c r="U133" s="194">
        <v>10</v>
      </c>
      <c r="V133" s="191">
        <f>IF($Z133="","",VLOOKUP(Z133,#REF!,3,1))</f>
      </c>
      <c r="W133" s="195" t="s">
        <v>1</v>
      </c>
      <c r="X133" s="191">
        <f>IF($Z133="","",VLOOKUP($Z133,#REF!,4))</f>
      </c>
      <c r="Y133" s="191" t="s">
        <v>2</v>
      </c>
      <c r="Z133" s="192"/>
    </row>
    <row r="134" spans="1:26" s="23" customFormat="1" ht="13.5" customHeight="1">
      <c r="A134" s="196"/>
      <c r="B134" s="191"/>
      <c r="C134" s="195"/>
      <c r="D134" s="191"/>
      <c r="E134" s="191"/>
      <c r="F134" s="192"/>
      <c r="G134" s="193"/>
      <c r="H134" s="21"/>
      <c r="I134" s="21"/>
      <c r="J134" s="38"/>
      <c r="K134" s="39"/>
      <c r="L134" s="31"/>
      <c r="M134" s="21"/>
      <c r="N134" s="31"/>
      <c r="O134" s="21"/>
      <c r="Q134" s="30"/>
      <c r="R134" s="24"/>
      <c r="S134" s="24"/>
      <c r="T134" s="194"/>
      <c r="U134" s="194"/>
      <c r="V134" s="191"/>
      <c r="W134" s="195"/>
      <c r="X134" s="191"/>
      <c r="Y134" s="191"/>
      <c r="Z134" s="192"/>
    </row>
    <row r="135" spans="1:26" s="23" customFormat="1" ht="13.5" customHeight="1">
      <c r="A135" s="196"/>
      <c r="B135" s="191" t="s">
        <v>149</v>
      </c>
      <c r="C135" s="195" t="s">
        <v>1</v>
      </c>
      <c r="D135" s="191">
        <f>IF($A135="","",VLOOKUP($A135,#REF!,3))</f>
      </c>
      <c r="E135" s="191" t="s">
        <v>2</v>
      </c>
      <c r="F135" s="192">
        <v>5</v>
      </c>
      <c r="G135" s="193"/>
      <c r="H135" s="20"/>
      <c r="I135" s="20"/>
      <c r="J135" s="21"/>
      <c r="K135" s="31"/>
      <c r="L135" s="30"/>
      <c r="M135" s="21"/>
      <c r="N135" s="31"/>
      <c r="O135" s="22"/>
      <c r="P135" s="36"/>
      <c r="Q135" s="31"/>
      <c r="R135" s="32"/>
      <c r="S135" s="25"/>
      <c r="T135" s="194"/>
      <c r="U135" s="194">
        <v>11</v>
      </c>
      <c r="V135" s="191" t="s">
        <v>149</v>
      </c>
      <c r="W135" s="195" t="s">
        <v>1</v>
      </c>
      <c r="X135" s="191">
        <f>IF($Z135="","",VLOOKUP($Z135,#REF!,4))</f>
      </c>
      <c r="Y135" s="191" t="s">
        <v>2</v>
      </c>
      <c r="Z135" s="192"/>
    </row>
    <row r="136" spans="1:26" s="23" customFormat="1" ht="13.5" customHeight="1">
      <c r="A136" s="196"/>
      <c r="B136" s="191"/>
      <c r="C136" s="195"/>
      <c r="D136" s="191"/>
      <c r="E136" s="191"/>
      <c r="F136" s="192"/>
      <c r="G136" s="193"/>
      <c r="H136" s="21"/>
      <c r="I136" s="21"/>
      <c r="J136" s="27"/>
      <c r="K136" s="30"/>
      <c r="M136" s="21"/>
      <c r="N136" s="21"/>
      <c r="O136" s="38"/>
      <c r="P136" s="22"/>
      <c r="Q136" s="21"/>
      <c r="R136" s="24"/>
      <c r="S136" s="24"/>
      <c r="T136" s="194"/>
      <c r="U136" s="194"/>
      <c r="V136" s="191"/>
      <c r="W136" s="195"/>
      <c r="X136" s="191"/>
      <c r="Y136" s="191"/>
      <c r="Z136" s="192"/>
    </row>
    <row r="137" spans="1:26" s="23" customFormat="1" ht="13.5" customHeight="1">
      <c r="A137" s="196"/>
      <c r="B137" s="191">
        <f>IF($A137="","",VLOOKUP($A137,#REF!,2,1))</f>
      </c>
      <c r="C137" s="195" t="s">
        <v>1</v>
      </c>
      <c r="D137" s="191">
        <f>IF($A137="","",VLOOKUP($A137,#REF!,3))</f>
      </c>
      <c r="E137" s="191" t="s">
        <v>2</v>
      </c>
      <c r="F137" s="192">
        <v>6</v>
      </c>
      <c r="G137" s="193"/>
      <c r="H137" s="20"/>
      <c r="I137" s="20"/>
      <c r="J137" s="22"/>
      <c r="M137" s="21"/>
      <c r="O137" s="21"/>
      <c r="P137" s="27"/>
      <c r="Q137" s="20"/>
      <c r="R137" s="25"/>
      <c r="S137" s="25"/>
      <c r="T137" s="194"/>
      <c r="U137" s="194">
        <v>12</v>
      </c>
      <c r="V137" s="191">
        <f>IF($Z137="","",VLOOKUP(Z137,#REF!,3,1))</f>
      </c>
      <c r="W137" s="195" t="s">
        <v>1</v>
      </c>
      <c r="X137" s="191">
        <f>IF($Z137="","",VLOOKUP($Z137,#REF!,4))</f>
      </c>
      <c r="Y137" s="191" t="s">
        <v>2</v>
      </c>
      <c r="Z137" s="192"/>
    </row>
    <row r="138" spans="1:26" s="23" customFormat="1" ht="13.5" customHeight="1">
      <c r="A138" s="196"/>
      <c r="B138" s="191"/>
      <c r="C138" s="195"/>
      <c r="D138" s="191"/>
      <c r="E138" s="191"/>
      <c r="F138" s="192"/>
      <c r="G138" s="193"/>
      <c r="H138" s="21"/>
      <c r="I138" s="21"/>
      <c r="J138" s="21"/>
      <c r="M138" s="21"/>
      <c r="O138" s="21"/>
      <c r="Q138" s="21"/>
      <c r="R138" s="24"/>
      <c r="S138" s="24"/>
      <c r="T138" s="194"/>
      <c r="U138" s="194"/>
      <c r="V138" s="191"/>
      <c r="W138" s="195"/>
      <c r="X138" s="191"/>
      <c r="Y138" s="191"/>
      <c r="Z138" s="192"/>
    </row>
    <row r="139" spans="1:26" s="23" customFormat="1" ht="13.5" customHeight="1">
      <c r="A139" s="16"/>
      <c r="B139" s="17"/>
      <c r="C139" s="18"/>
      <c r="D139" s="17"/>
      <c r="E139" s="17"/>
      <c r="F139" s="19"/>
      <c r="G139" s="29"/>
      <c r="H139" s="21"/>
      <c r="I139" s="21"/>
      <c r="J139" s="21"/>
      <c r="M139" s="21"/>
      <c r="O139" s="21"/>
      <c r="Q139" s="21"/>
      <c r="R139" s="24"/>
      <c r="S139" s="24"/>
      <c r="T139" s="26"/>
      <c r="U139" s="26"/>
      <c r="V139" s="17"/>
      <c r="W139" s="18"/>
      <c r="X139" s="17"/>
      <c r="Y139" s="17"/>
      <c r="Z139" s="19"/>
    </row>
    <row r="140" spans="1:26" s="96" customFormat="1" ht="13.5" customHeight="1">
      <c r="A140" s="83"/>
      <c r="B140" s="75" t="s">
        <v>45</v>
      </c>
      <c r="C140" s="127"/>
      <c r="D140" s="128"/>
      <c r="E140" s="128"/>
      <c r="F140" s="80" t="s">
        <v>127</v>
      </c>
      <c r="G140" s="87"/>
      <c r="H140" s="95"/>
      <c r="I140" s="95"/>
      <c r="J140" s="95"/>
      <c r="M140" s="95"/>
      <c r="N140" s="96" t="s">
        <v>128</v>
      </c>
      <c r="O140" s="95"/>
      <c r="Q140" s="95"/>
      <c r="R140" s="129"/>
      <c r="S140" s="129"/>
      <c r="T140" s="89"/>
      <c r="V140" s="82" t="s">
        <v>50</v>
      </c>
      <c r="W140" s="127"/>
      <c r="X140" s="128"/>
      <c r="Y140" s="128"/>
      <c r="Z140" s="86"/>
    </row>
    <row r="141" spans="1:26" s="96" customFormat="1" ht="13.5" customHeight="1">
      <c r="A141" s="83"/>
      <c r="B141" s="75" t="s">
        <v>46</v>
      </c>
      <c r="C141" s="127"/>
      <c r="D141" s="128"/>
      <c r="E141" s="128"/>
      <c r="F141" s="96" t="s">
        <v>48</v>
      </c>
      <c r="G141" s="87"/>
      <c r="H141" s="95"/>
      <c r="I141" s="95"/>
      <c r="J141" s="95"/>
      <c r="M141" s="95"/>
      <c r="N141" s="82" t="s">
        <v>49</v>
      </c>
      <c r="O141" s="95"/>
      <c r="Q141" s="95"/>
      <c r="R141" s="129"/>
      <c r="S141" s="129"/>
      <c r="T141" s="89"/>
      <c r="V141" s="82" t="s">
        <v>51</v>
      </c>
      <c r="W141" s="127"/>
      <c r="X141" s="128"/>
      <c r="Y141" s="128"/>
      <c r="Z141" s="86"/>
    </row>
    <row r="142" spans="1:26" s="96" customFormat="1" ht="13.5" customHeight="1">
      <c r="A142" s="83"/>
      <c r="B142" s="80" t="s">
        <v>47</v>
      </c>
      <c r="C142" s="127"/>
      <c r="D142" s="128"/>
      <c r="E142" s="128"/>
      <c r="F142" s="86"/>
      <c r="G142" s="87"/>
      <c r="H142" s="95"/>
      <c r="I142" s="95"/>
      <c r="J142" s="95"/>
      <c r="M142" s="95"/>
      <c r="O142" s="95"/>
      <c r="Q142" s="95"/>
      <c r="R142" s="129"/>
      <c r="S142" s="129"/>
      <c r="T142" s="89"/>
      <c r="W142" s="127"/>
      <c r="X142" s="128"/>
      <c r="Y142" s="128"/>
      <c r="Z142" s="86"/>
    </row>
    <row r="143" spans="1:26" s="23" customFormat="1" ht="13.5" customHeight="1">
      <c r="A143" s="16"/>
      <c r="B143" s="17"/>
      <c r="C143" s="18"/>
      <c r="D143" s="17"/>
      <c r="E143" s="17"/>
      <c r="F143" s="19"/>
      <c r="G143" s="29"/>
      <c r="H143" s="21"/>
      <c r="I143" s="21"/>
      <c r="J143" s="21"/>
      <c r="M143" s="21"/>
      <c r="O143" s="21"/>
      <c r="Q143" s="21"/>
      <c r="R143" s="24"/>
      <c r="S143" s="24"/>
      <c r="T143" s="26"/>
      <c r="U143" s="26"/>
      <c r="V143" s="17"/>
      <c r="W143" s="17"/>
      <c r="X143" s="17"/>
      <c r="Y143" s="17"/>
      <c r="Z143" s="19"/>
    </row>
    <row r="145" spans="2:25" s="5" customFormat="1" ht="13.5">
      <c r="B145" s="6"/>
      <c r="C145" s="6"/>
      <c r="D145" s="6"/>
      <c r="E145" s="6"/>
      <c r="F145" s="7"/>
      <c r="G145" s="7"/>
      <c r="H145" s="8"/>
      <c r="I145" s="9"/>
      <c r="J145" s="9"/>
      <c r="K145" s="9"/>
      <c r="L145" s="9"/>
      <c r="M145" s="37" t="s">
        <v>8</v>
      </c>
      <c r="Q145" s="11"/>
      <c r="R145" s="11"/>
      <c r="S145" s="12"/>
      <c r="T145" s="12"/>
      <c r="U145" s="7"/>
      <c r="V145" s="6"/>
      <c r="W145" s="6"/>
      <c r="X145" s="6"/>
      <c r="Y145" s="6"/>
    </row>
    <row r="146" spans="2:25" s="5" customFormat="1" ht="13.5">
      <c r="B146" s="13"/>
      <c r="C146" s="13"/>
      <c r="D146" s="13"/>
      <c r="E146" s="13"/>
      <c r="H146" s="9"/>
      <c r="I146" s="9"/>
      <c r="J146" s="9"/>
      <c r="K146" s="9"/>
      <c r="L146" s="9"/>
      <c r="M146" s="37"/>
      <c r="Q146" s="11"/>
      <c r="R146" s="11"/>
      <c r="S146" s="11"/>
      <c r="T146" s="11"/>
      <c r="V146" s="13"/>
      <c r="W146" s="13"/>
      <c r="X146" s="13"/>
      <c r="Y146" s="13"/>
    </row>
    <row r="148" spans="1:12" ht="13.5">
      <c r="A148" s="197"/>
      <c r="B148" s="46">
        <f>IF($A148="","",VLOOKUP($A148,#REF!,2,1))</f>
      </c>
      <c r="C148" s="46" t="s">
        <v>4</v>
      </c>
      <c r="D148" s="46">
        <f>IF($A148="","",VLOOKUP($A148,#REF!,3,1))</f>
      </c>
      <c r="E148" s="46" t="s">
        <v>5</v>
      </c>
      <c r="F148" s="192">
        <v>1</v>
      </c>
      <c r="G148" s="192"/>
      <c r="H148" s="20"/>
      <c r="I148" s="20"/>
      <c r="J148" s="21"/>
      <c r="L148" s="21"/>
    </row>
    <row r="149" spans="1:12" ht="13.5">
      <c r="A149" s="197"/>
      <c r="B149" s="47">
        <f>IF($A148="","",VLOOKUP($A148,#REF!,5,1))</f>
      </c>
      <c r="C149" s="45" t="s">
        <v>4</v>
      </c>
      <c r="D149" s="47">
        <f>IF($A148="","",VLOOKUP($A148,#REF!,6,1))</f>
      </c>
      <c r="E149" s="45" t="s">
        <v>5</v>
      </c>
      <c r="F149" s="192"/>
      <c r="G149" s="192"/>
      <c r="H149" s="21"/>
      <c r="I149" s="39"/>
      <c r="J149" s="22"/>
      <c r="K149" s="5"/>
      <c r="L149" s="5"/>
    </row>
    <row r="150" spans="1:12" ht="13.5">
      <c r="A150" s="197"/>
      <c r="B150" s="46">
        <f>IF($A150="","",VLOOKUP($A150,#REF!,2,1))</f>
      </c>
      <c r="C150" s="46" t="s">
        <v>4</v>
      </c>
      <c r="D150" s="46">
        <f>IF($A150="","",VLOOKUP($A150,#REF!,3,1))</f>
      </c>
      <c r="E150" s="46" t="s">
        <v>5</v>
      </c>
      <c r="F150" s="192">
        <v>2</v>
      </c>
      <c r="G150" s="193"/>
      <c r="H150" s="20"/>
      <c r="I150" s="30"/>
      <c r="J150" s="36"/>
      <c r="K150" s="15"/>
      <c r="L150" s="5"/>
    </row>
    <row r="151" spans="1:12" ht="13.5">
      <c r="A151" s="197"/>
      <c r="B151" s="47">
        <f>IF($A150="","",VLOOKUP($A150,#REF!,5,1))</f>
      </c>
      <c r="C151" s="45" t="s">
        <v>4</v>
      </c>
      <c r="D151" s="47">
        <f>IF($A150="","",VLOOKUP($A150,#REF!,6,1))</f>
      </c>
      <c r="E151" s="45" t="s">
        <v>5</v>
      </c>
      <c r="F151" s="192"/>
      <c r="G151" s="193"/>
      <c r="H151" s="21"/>
      <c r="I151" s="21"/>
      <c r="J151" s="21"/>
      <c r="K151" s="40"/>
      <c r="L151" s="41"/>
    </row>
    <row r="152" spans="1:12" ht="13.5">
      <c r="A152" s="197"/>
      <c r="B152" s="46">
        <f>IF($A152="","",VLOOKUP($A152,#REF!,2,1))</f>
      </c>
      <c r="C152" s="46" t="s">
        <v>4</v>
      </c>
      <c r="D152" s="46">
        <f>IF($A152="","",VLOOKUP($A152,#REF!,3,1))</f>
      </c>
      <c r="E152" s="46" t="s">
        <v>5</v>
      </c>
      <c r="F152" s="192">
        <v>3</v>
      </c>
      <c r="G152" s="193"/>
      <c r="H152" s="20"/>
      <c r="I152" s="20"/>
      <c r="J152" s="21"/>
      <c r="K152" s="15"/>
      <c r="L152" s="5"/>
    </row>
    <row r="153" spans="1:12" ht="13.5">
      <c r="A153" s="197"/>
      <c r="B153" s="47">
        <f>IF($A152="","",VLOOKUP($A152,#REF!,5,1))</f>
      </c>
      <c r="C153" s="45" t="s">
        <v>4</v>
      </c>
      <c r="D153" s="47">
        <f>IF($A152="","",VLOOKUP($A152,#REF!,6,1))</f>
      </c>
      <c r="E153" s="45" t="s">
        <v>5</v>
      </c>
      <c r="F153" s="192"/>
      <c r="G153" s="193"/>
      <c r="H153" s="21"/>
      <c r="I153" s="39"/>
      <c r="J153" s="22"/>
      <c r="K153" s="15"/>
      <c r="L153" s="5"/>
    </row>
    <row r="154" spans="1:12" ht="13.5">
      <c r="A154" s="197"/>
      <c r="B154" s="46">
        <f>IF($A154="","",VLOOKUP($A154,#REF!,2,1))</f>
      </c>
      <c r="C154" s="46" t="s">
        <v>4</v>
      </c>
      <c r="D154" s="46">
        <f>IF($A154="","",VLOOKUP($A154,#REF!,3,1))</f>
      </c>
      <c r="E154" s="46" t="s">
        <v>5</v>
      </c>
      <c r="F154" s="192">
        <v>4</v>
      </c>
      <c r="G154" s="193"/>
      <c r="H154" s="20"/>
      <c r="I154" s="30"/>
      <c r="J154" s="36"/>
      <c r="K154" s="5"/>
      <c r="L154" s="5"/>
    </row>
    <row r="155" spans="1:12" ht="13.5">
      <c r="A155" s="197"/>
      <c r="B155" s="47">
        <f>IF($A154="","",VLOOKUP($A154,#REF!,5,1))</f>
      </c>
      <c r="C155" s="45" t="s">
        <v>4</v>
      </c>
      <c r="D155" s="47">
        <f>IF($A154="","",VLOOKUP($A154,#REF!,6,1))</f>
      </c>
      <c r="E155" s="45" t="s">
        <v>5</v>
      </c>
      <c r="F155" s="192"/>
      <c r="G155" s="193"/>
      <c r="H155" s="21"/>
      <c r="I155" s="21"/>
      <c r="J155" s="21"/>
      <c r="K155" s="21"/>
      <c r="L155" s="21"/>
    </row>
    <row r="157" spans="1:26" s="91" customFormat="1" ht="11.25">
      <c r="A157" s="90"/>
      <c r="B157" s="90" t="s">
        <v>66</v>
      </c>
      <c r="C157" s="90"/>
      <c r="D157" s="90"/>
      <c r="E157" s="90"/>
      <c r="F157" s="90"/>
      <c r="G157" s="90"/>
      <c r="H157" s="94" t="s">
        <v>68</v>
      </c>
      <c r="J157" s="88"/>
      <c r="K157" s="88"/>
      <c r="L157" s="88"/>
      <c r="M157" s="90"/>
      <c r="N157" s="90"/>
      <c r="O157" s="90"/>
      <c r="P157" s="90"/>
      <c r="U157" s="94" t="s">
        <v>134</v>
      </c>
      <c r="W157" s="90"/>
      <c r="X157" s="90"/>
      <c r="Y157" s="90"/>
      <c r="Z157" s="90"/>
    </row>
    <row r="158" spans="1:26" s="91" customFormat="1" ht="11.25">
      <c r="A158" s="90"/>
      <c r="B158" s="90" t="s">
        <v>67</v>
      </c>
      <c r="C158" s="90"/>
      <c r="D158" s="90"/>
      <c r="E158" s="90"/>
      <c r="F158" s="90"/>
      <c r="G158" s="90"/>
      <c r="H158" s="88"/>
      <c r="J158" s="88"/>
      <c r="K158" s="88"/>
      <c r="L158" s="88"/>
      <c r="M158" s="90"/>
      <c r="N158" s="90"/>
      <c r="O158" s="90"/>
      <c r="P158" s="90"/>
      <c r="W158" s="90"/>
      <c r="X158" s="90"/>
      <c r="Y158" s="90"/>
      <c r="Z158" s="90"/>
    </row>
    <row r="185" ht="13.5">
      <c r="Y185" s="115" t="s">
        <v>142</v>
      </c>
    </row>
    <row r="186" spans="2:25" ht="13.5">
      <c r="B186" s="6"/>
      <c r="C186" s="6"/>
      <c r="D186" s="6"/>
      <c r="E186" s="6"/>
      <c r="F186" s="7"/>
      <c r="G186" s="7"/>
      <c r="H186" s="8"/>
      <c r="M186" s="37" t="s">
        <v>9</v>
      </c>
      <c r="S186" s="12"/>
      <c r="T186" s="12"/>
      <c r="U186" s="7"/>
      <c r="V186" s="6"/>
      <c r="W186" s="6"/>
      <c r="X186" s="6"/>
      <c r="Y186" s="6"/>
    </row>
    <row r="188" spans="2:25" s="5" customFormat="1" ht="13.5">
      <c r="B188" s="13"/>
      <c r="C188" s="13"/>
      <c r="D188" s="13"/>
      <c r="E188" s="13"/>
      <c r="H188" s="9"/>
      <c r="I188" s="9"/>
      <c r="J188" s="9"/>
      <c r="K188" s="9"/>
      <c r="L188" s="9"/>
      <c r="M188" s="37"/>
      <c r="Q188" s="11"/>
      <c r="R188" s="11"/>
      <c r="S188" s="11"/>
      <c r="T188" s="11"/>
      <c r="V188" s="13"/>
      <c r="W188" s="13"/>
      <c r="X188" s="13"/>
      <c r="Y188" s="13"/>
    </row>
    <row r="189" spans="2:25" s="5" customFormat="1" ht="13.5">
      <c r="B189" s="13"/>
      <c r="C189" s="13"/>
      <c r="D189" s="13"/>
      <c r="E189" s="13"/>
      <c r="H189" s="9"/>
      <c r="I189" s="9"/>
      <c r="J189" s="9"/>
      <c r="K189" s="9"/>
      <c r="L189" s="9"/>
      <c r="Q189" s="11"/>
      <c r="R189" s="11"/>
      <c r="S189" s="11"/>
      <c r="T189" s="11"/>
      <c r="V189" s="13"/>
      <c r="W189" s="13"/>
      <c r="X189" s="13"/>
      <c r="Y189" s="13"/>
    </row>
    <row r="190" spans="1:26" s="23" customFormat="1" ht="13.5" customHeight="1">
      <c r="A190" s="196"/>
      <c r="B190" s="191">
        <f>IF($A190="","",VLOOKUP($A190,#REF!,2,1))</f>
      </c>
      <c r="C190" s="195" t="s">
        <v>1</v>
      </c>
      <c r="D190" s="191">
        <f>IF($A190="","",VLOOKUP($A190,#REF!,3))</f>
      </c>
      <c r="E190" s="191" t="s">
        <v>2</v>
      </c>
      <c r="F190" s="192">
        <v>1</v>
      </c>
      <c r="G190" s="192"/>
      <c r="H190" s="20"/>
      <c r="I190" s="20"/>
      <c r="J190" s="21"/>
      <c r="M190" s="21"/>
      <c r="N190" s="22"/>
      <c r="Q190" s="21"/>
      <c r="R190" s="20"/>
      <c r="S190" s="25"/>
      <c r="T190" s="194"/>
      <c r="U190" s="194">
        <v>5</v>
      </c>
      <c r="V190" s="191">
        <f>IF($Z190="","",VLOOKUP(Z190,#REF!,3,1))</f>
      </c>
      <c r="W190" s="195" t="s">
        <v>1</v>
      </c>
      <c r="X190" s="191">
        <f>IF($Z190="","",VLOOKUP($Z190,#REF!,4))</f>
      </c>
      <c r="Y190" s="191" t="s">
        <v>2</v>
      </c>
      <c r="Z190" s="192"/>
    </row>
    <row r="191" spans="1:26" s="23" customFormat="1" ht="13.5" customHeight="1">
      <c r="A191" s="196"/>
      <c r="B191" s="191"/>
      <c r="C191" s="195"/>
      <c r="D191" s="191"/>
      <c r="E191" s="191"/>
      <c r="F191" s="192"/>
      <c r="G191" s="192"/>
      <c r="H191" s="21"/>
      <c r="I191" s="21"/>
      <c r="J191" s="22"/>
      <c r="M191" s="21"/>
      <c r="N191" s="22"/>
      <c r="Q191" s="30"/>
      <c r="R191" s="21"/>
      <c r="S191" s="24"/>
      <c r="T191" s="194"/>
      <c r="U191" s="194"/>
      <c r="V191" s="191"/>
      <c r="W191" s="195"/>
      <c r="X191" s="191"/>
      <c r="Y191" s="191"/>
      <c r="Z191" s="192"/>
    </row>
    <row r="192" spans="1:26" s="23" customFormat="1" ht="13.5" customHeight="1">
      <c r="A192" s="196"/>
      <c r="B192" s="191" t="s">
        <v>149</v>
      </c>
      <c r="C192" s="195" t="s">
        <v>1</v>
      </c>
      <c r="D192" s="191">
        <f>IF($A192="","",VLOOKUP($A192,#REF!,3))</f>
      </c>
      <c r="E192" s="191" t="s">
        <v>2</v>
      </c>
      <c r="F192" s="192">
        <v>2</v>
      </c>
      <c r="G192" s="193"/>
      <c r="H192" s="20"/>
      <c r="I192" s="30"/>
      <c r="J192" s="36"/>
      <c r="K192" s="38"/>
      <c r="L192" s="22"/>
      <c r="M192" s="31"/>
      <c r="N192" s="22"/>
      <c r="P192" s="36"/>
      <c r="Q192" s="31"/>
      <c r="R192" s="27"/>
      <c r="S192" s="25"/>
      <c r="T192" s="194"/>
      <c r="U192" s="194">
        <v>6</v>
      </c>
      <c r="V192" s="191">
        <f>IF($Z192="","",VLOOKUP(Z192,#REF!,3,1))</f>
      </c>
      <c r="W192" s="195" t="s">
        <v>1</v>
      </c>
      <c r="X192" s="191">
        <f>IF($Z192="","",VLOOKUP($Z192,#REF!,4))</f>
      </c>
      <c r="Y192" s="191" t="s">
        <v>2</v>
      </c>
      <c r="Z192" s="192"/>
    </row>
    <row r="193" spans="1:26" s="23" customFormat="1" ht="13.5" customHeight="1">
      <c r="A193" s="196"/>
      <c r="B193" s="191"/>
      <c r="C193" s="195"/>
      <c r="D193" s="191"/>
      <c r="E193" s="191"/>
      <c r="F193" s="192"/>
      <c r="G193" s="193"/>
      <c r="H193" s="21"/>
      <c r="I193" s="21"/>
      <c r="J193" s="21"/>
      <c r="K193" s="21"/>
      <c r="L193" s="27"/>
      <c r="M193" s="31"/>
      <c r="N193" s="27"/>
      <c r="P193" s="22"/>
      <c r="Q193" s="21"/>
      <c r="T193" s="194"/>
      <c r="U193" s="194"/>
      <c r="V193" s="191"/>
      <c r="W193" s="195"/>
      <c r="X193" s="191"/>
      <c r="Y193" s="191"/>
      <c r="Z193" s="192"/>
    </row>
    <row r="194" spans="1:26" s="23" customFormat="1" ht="13.5" customHeight="1">
      <c r="A194" s="196"/>
      <c r="B194" s="191">
        <f>IF($A194="","",VLOOKUP($A194,#REF!,2,1))</f>
      </c>
      <c r="C194" s="195" t="s">
        <v>1</v>
      </c>
      <c r="D194" s="191">
        <f>IF($A194="","",VLOOKUP($A194,#REF!,3))</f>
      </c>
      <c r="E194" s="191" t="s">
        <v>2</v>
      </c>
      <c r="F194" s="192">
        <v>3</v>
      </c>
      <c r="G194" s="193"/>
      <c r="H194" s="20"/>
      <c r="I194" s="20"/>
      <c r="J194" s="21"/>
      <c r="K194" s="21"/>
      <c r="L194" s="22"/>
      <c r="M194" s="38"/>
      <c r="O194" s="39"/>
      <c r="P194" s="22"/>
      <c r="Q194" s="21"/>
      <c r="R194" s="20"/>
      <c r="S194" s="25"/>
      <c r="T194" s="194"/>
      <c r="U194" s="194">
        <v>7</v>
      </c>
      <c r="V194" s="191" t="s">
        <v>149</v>
      </c>
      <c r="W194" s="195" t="s">
        <v>1</v>
      </c>
      <c r="X194" s="191">
        <f>IF($Z194="","",VLOOKUP($Z194,#REF!,4))</f>
      </c>
      <c r="Y194" s="191" t="s">
        <v>2</v>
      </c>
      <c r="Z194" s="192"/>
    </row>
    <row r="195" spans="1:26" s="23" customFormat="1" ht="13.5" customHeight="1">
      <c r="A195" s="196"/>
      <c r="B195" s="191"/>
      <c r="C195" s="195"/>
      <c r="D195" s="191"/>
      <c r="E195" s="191"/>
      <c r="F195" s="192"/>
      <c r="G195" s="193"/>
      <c r="H195" s="21"/>
      <c r="I195" s="21"/>
      <c r="J195" s="22"/>
      <c r="K195" s="20"/>
      <c r="L195" s="22"/>
      <c r="M195" s="21"/>
      <c r="O195" s="31"/>
      <c r="P195" s="27"/>
      <c r="Q195" s="30"/>
      <c r="R195" s="21"/>
      <c r="S195" s="24"/>
      <c r="T195" s="194"/>
      <c r="U195" s="194"/>
      <c r="V195" s="191"/>
      <c r="W195" s="195"/>
      <c r="X195" s="191"/>
      <c r="Y195" s="191"/>
      <c r="Z195" s="192"/>
    </row>
    <row r="196" spans="1:26" s="23" customFormat="1" ht="13.5" customHeight="1">
      <c r="A196" s="196"/>
      <c r="B196" s="191">
        <f>IF($A196="","",VLOOKUP($A196,#REF!,2,1))</f>
      </c>
      <c r="C196" s="195" t="s">
        <v>1</v>
      </c>
      <c r="D196" s="191">
        <f>IF($A196="","",VLOOKUP($A196,#REF!,3))</f>
      </c>
      <c r="E196" s="191" t="s">
        <v>2</v>
      </c>
      <c r="F196" s="192">
        <v>4</v>
      </c>
      <c r="G196" s="193"/>
      <c r="H196" s="20"/>
      <c r="I196" s="30"/>
      <c r="J196" s="36"/>
      <c r="M196" s="21"/>
      <c r="N196" s="21"/>
      <c r="Q196" s="31"/>
      <c r="R196" s="27"/>
      <c r="S196" s="25"/>
      <c r="T196" s="194"/>
      <c r="U196" s="194">
        <v>8</v>
      </c>
      <c r="V196" s="191">
        <f>IF($Z196="","",VLOOKUP(Z196,#REF!,3,1))</f>
      </c>
      <c r="W196" s="195" t="s">
        <v>1</v>
      </c>
      <c r="X196" s="191">
        <f>IF($Z196="","",VLOOKUP($Z196,#REF!,4))</f>
      </c>
      <c r="Y196" s="191" t="s">
        <v>2</v>
      </c>
      <c r="Z196" s="192"/>
    </row>
    <row r="197" spans="1:26" s="23" customFormat="1" ht="13.5" customHeight="1">
      <c r="A197" s="196"/>
      <c r="B197" s="191"/>
      <c r="C197" s="195"/>
      <c r="D197" s="191"/>
      <c r="E197" s="191"/>
      <c r="F197" s="192"/>
      <c r="G197" s="193"/>
      <c r="H197" s="21"/>
      <c r="I197" s="21"/>
      <c r="J197" s="21"/>
      <c r="M197" s="21"/>
      <c r="N197" s="21"/>
      <c r="T197" s="194"/>
      <c r="U197" s="194"/>
      <c r="V197" s="191"/>
      <c r="W197" s="195"/>
      <c r="X197" s="191"/>
      <c r="Y197" s="191"/>
      <c r="Z197" s="192"/>
    </row>
    <row r="198" spans="1:26" s="96" customFormat="1" ht="13.5" customHeight="1">
      <c r="A198" s="83"/>
      <c r="B198" s="75" t="s">
        <v>136</v>
      </c>
      <c r="C198" s="127"/>
      <c r="D198" s="128"/>
      <c r="E198" s="128"/>
      <c r="F198" s="80" t="s">
        <v>53</v>
      </c>
      <c r="G198" s="87"/>
      <c r="H198" s="95"/>
      <c r="I198" s="95"/>
      <c r="J198" s="95"/>
      <c r="M198" s="95"/>
      <c r="N198" s="95"/>
      <c r="O198" s="96" t="s">
        <v>54</v>
      </c>
      <c r="T198" s="89"/>
      <c r="U198" s="96" t="s">
        <v>55</v>
      </c>
      <c r="V198" s="128"/>
      <c r="W198" s="127"/>
      <c r="X198" s="128"/>
      <c r="Y198" s="128"/>
      <c r="Z198" s="86"/>
    </row>
    <row r="199" spans="1:26" s="96" customFormat="1" ht="13.5" customHeight="1">
      <c r="A199" s="83"/>
      <c r="B199" s="75" t="s">
        <v>52</v>
      </c>
      <c r="C199" s="127"/>
      <c r="D199" s="128"/>
      <c r="E199" s="128"/>
      <c r="F199" s="80" t="s">
        <v>137</v>
      </c>
      <c r="G199" s="87"/>
      <c r="H199" s="95"/>
      <c r="I199" s="95"/>
      <c r="J199" s="95"/>
      <c r="M199" s="95"/>
      <c r="N199" s="95"/>
      <c r="T199" s="89"/>
      <c r="U199" s="89"/>
      <c r="V199" s="128"/>
      <c r="W199" s="127"/>
      <c r="X199" s="128"/>
      <c r="Y199" s="128"/>
      <c r="Z199" s="86"/>
    </row>
    <row r="200" spans="1:26" ht="13.5">
      <c r="A200" s="19"/>
      <c r="B200" s="17"/>
      <c r="C200" s="18"/>
      <c r="D200" s="17"/>
      <c r="E200" s="17"/>
      <c r="F200" s="19"/>
      <c r="G200" s="21"/>
      <c r="H200" s="21"/>
      <c r="I200" s="21"/>
      <c r="Q200" s="23"/>
      <c r="R200" s="23"/>
      <c r="S200" s="23"/>
      <c r="T200" s="23"/>
      <c r="U200" s="19"/>
      <c r="V200" s="17"/>
      <c r="W200" s="18"/>
      <c r="X200" s="17"/>
      <c r="Y200" s="17"/>
      <c r="Z200" s="19"/>
    </row>
    <row r="201" spans="2:25" ht="13.5">
      <c r="B201" s="6"/>
      <c r="C201" s="6"/>
      <c r="D201" s="6"/>
      <c r="E201" s="6"/>
      <c r="F201" s="7"/>
      <c r="G201" s="7"/>
      <c r="H201" s="8"/>
      <c r="M201" s="37" t="s">
        <v>10</v>
      </c>
      <c r="S201" s="12"/>
      <c r="T201" s="12"/>
      <c r="U201" s="7"/>
      <c r="V201" s="6"/>
      <c r="W201" s="6"/>
      <c r="X201" s="6"/>
      <c r="Y201" s="6"/>
    </row>
    <row r="202" spans="2:25" s="5" customFormat="1" ht="13.5">
      <c r="B202" s="13"/>
      <c r="C202" s="13"/>
      <c r="D202" s="13"/>
      <c r="E202" s="13"/>
      <c r="H202" s="9"/>
      <c r="I202" s="9"/>
      <c r="J202" s="9"/>
      <c r="K202" s="9"/>
      <c r="L202" s="9"/>
      <c r="Q202" s="11"/>
      <c r="R202" s="11"/>
      <c r="S202" s="11"/>
      <c r="T202" s="11"/>
      <c r="V202" s="13"/>
      <c r="W202" s="13"/>
      <c r="X202" s="13"/>
      <c r="Y202" s="13"/>
    </row>
    <row r="203" spans="2:25" s="5" customFormat="1" ht="13.5">
      <c r="B203" s="13"/>
      <c r="C203" s="13"/>
      <c r="D203" s="13"/>
      <c r="E203" s="13"/>
      <c r="H203" s="9"/>
      <c r="I203" s="9"/>
      <c r="J203" s="9"/>
      <c r="K203" s="9"/>
      <c r="L203" s="9"/>
      <c r="Q203" s="11"/>
      <c r="R203" s="11"/>
      <c r="S203" s="11"/>
      <c r="T203" s="11"/>
      <c r="V203" s="13"/>
      <c r="W203" s="13"/>
      <c r="X203" s="13"/>
      <c r="Y203" s="13"/>
    </row>
    <row r="204" spans="1:26" s="23" customFormat="1" ht="13.5" customHeight="1">
      <c r="A204" s="196"/>
      <c r="B204" s="46">
        <f>IF($A204="","",VLOOKUP($A204,#REF!,2,1))</f>
      </c>
      <c r="C204" s="46" t="s">
        <v>4</v>
      </c>
      <c r="D204" s="46">
        <f>IF($A204="","",VLOOKUP($A204,#REF!,3,1))</f>
      </c>
      <c r="E204" s="46" t="s">
        <v>5</v>
      </c>
      <c r="F204" s="192">
        <v>1</v>
      </c>
      <c r="G204" s="192"/>
      <c r="H204" s="20"/>
      <c r="I204" s="20"/>
      <c r="J204" s="21"/>
      <c r="M204" s="21"/>
      <c r="N204" s="22"/>
      <c r="Q204" s="21"/>
      <c r="R204" s="20"/>
      <c r="S204" s="25"/>
      <c r="T204" s="194"/>
      <c r="U204" s="194">
        <v>5</v>
      </c>
      <c r="V204" s="46">
        <f>IF($Z204="","",VLOOKUP($Z204,#REF!,2,1))</f>
      </c>
      <c r="W204" s="46" t="s">
        <v>4</v>
      </c>
      <c r="X204" s="46">
        <f>IF($Z204="","",VLOOKUP($Z204,#REF!,3,1))</f>
      </c>
      <c r="Y204" s="46" t="s">
        <v>5</v>
      </c>
      <c r="Z204" s="192"/>
    </row>
    <row r="205" spans="1:26" s="23" customFormat="1" ht="13.5" customHeight="1">
      <c r="A205" s="196"/>
      <c r="B205" s="47">
        <f>IF($A204="","",VLOOKUP($A204,#REF!,4,1))</f>
      </c>
      <c r="C205" s="45" t="s">
        <v>4</v>
      </c>
      <c r="D205" s="47">
        <f>IF($A204="","",VLOOKUP($A204,#REF!,5,1))</f>
      </c>
      <c r="E205" s="45" t="s">
        <v>5</v>
      </c>
      <c r="F205" s="192"/>
      <c r="G205" s="192"/>
      <c r="H205" s="21"/>
      <c r="I205" s="21"/>
      <c r="J205" s="22"/>
      <c r="M205" s="21"/>
      <c r="N205" s="22"/>
      <c r="Q205" s="30"/>
      <c r="R205" s="21"/>
      <c r="S205" s="24"/>
      <c r="T205" s="194"/>
      <c r="U205" s="194"/>
      <c r="V205" s="47">
        <f>IF($Z204="","",VLOOKUP($Z204,#REF!,5,1))</f>
      </c>
      <c r="W205" s="45" t="s">
        <v>4</v>
      </c>
      <c r="X205" s="47">
        <f>IF($Z204="","",VLOOKUP($Z204,#REF!,6,1))</f>
      </c>
      <c r="Y205" s="45" t="s">
        <v>5</v>
      </c>
      <c r="Z205" s="192"/>
    </row>
    <row r="206" spans="1:26" s="23" customFormat="1" ht="13.5" customHeight="1">
      <c r="A206" s="196"/>
      <c r="B206" s="191" t="s">
        <v>149</v>
      </c>
      <c r="C206" s="46" t="s">
        <v>4</v>
      </c>
      <c r="D206" s="46">
        <f>IF($A206="","",VLOOKUP($A206,#REF!,3,1))</f>
      </c>
      <c r="E206" s="46" t="s">
        <v>5</v>
      </c>
      <c r="F206" s="192">
        <v>2</v>
      </c>
      <c r="G206" s="193"/>
      <c r="H206" s="20"/>
      <c r="I206" s="30"/>
      <c r="J206" s="36"/>
      <c r="K206" s="38"/>
      <c r="L206" s="22"/>
      <c r="M206" s="31"/>
      <c r="N206" s="22"/>
      <c r="P206" s="36"/>
      <c r="Q206" s="31"/>
      <c r="R206" s="27"/>
      <c r="S206" s="25"/>
      <c r="T206" s="194"/>
      <c r="U206" s="194">
        <v>6</v>
      </c>
      <c r="V206" s="46">
        <f>IF($Z206="","",VLOOKUP($Z206,#REF!,2,1))</f>
      </c>
      <c r="W206" s="46" t="s">
        <v>4</v>
      </c>
      <c r="X206" s="46">
        <f>IF($Z206="","",VLOOKUP($Z206,#REF!,3,1))</f>
      </c>
      <c r="Y206" s="46" t="s">
        <v>5</v>
      </c>
      <c r="Z206" s="192"/>
    </row>
    <row r="207" spans="1:26" s="23" customFormat="1" ht="13.5" customHeight="1">
      <c r="A207" s="196"/>
      <c r="B207" s="191"/>
      <c r="C207" s="45" t="s">
        <v>4</v>
      </c>
      <c r="D207" s="47">
        <f>IF($A206="","",VLOOKUP($A206,#REF!,5,1))</f>
      </c>
      <c r="E207" s="45" t="s">
        <v>5</v>
      </c>
      <c r="F207" s="192"/>
      <c r="G207" s="193"/>
      <c r="H207" s="21"/>
      <c r="I207" s="21"/>
      <c r="J207" s="21"/>
      <c r="K207" s="21"/>
      <c r="L207" s="27"/>
      <c r="M207" s="31"/>
      <c r="N207" s="27"/>
      <c r="P207" s="22"/>
      <c r="Q207" s="21"/>
      <c r="T207" s="194"/>
      <c r="U207" s="194"/>
      <c r="V207" s="47">
        <f>IF($Z206="","",VLOOKUP($Z206,#REF!,5,1))</f>
      </c>
      <c r="W207" s="45" t="s">
        <v>4</v>
      </c>
      <c r="X207" s="47">
        <f>IF($Z206="","",VLOOKUP($Z206,#REF!,6,1))</f>
      </c>
      <c r="Y207" s="45" t="s">
        <v>5</v>
      </c>
      <c r="Z207" s="192"/>
    </row>
    <row r="208" spans="1:26" s="23" customFormat="1" ht="13.5" customHeight="1">
      <c r="A208" s="196"/>
      <c r="B208" s="46">
        <f>IF($A208="","",VLOOKUP($A208,#REF!,2,1))</f>
      </c>
      <c r="C208" s="46" t="s">
        <v>4</v>
      </c>
      <c r="D208" s="46">
        <f>IF($A208="","",VLOOKUP($A208,#REF!,3,1))</f>
      </c>
      <c r="E208" s="46" t="s">
        <v>5</v>
      </c>
      <c r="F208" s="192">
        <v>3</v>
      </c>
      <c r="G208" s="193"/>
      <c r="H208" s="20"/>
      <c r="I208" s="20"/>
      <c r="J208" s="21"/>
      <c r="K208" s="21"/>
      <c r="L208" s="22"/>
      <c r="M208" s="38"/>
      <c r="O208" s="39"/>
      <c r="P208" s="22"/>
      <c r="Q208" s="21"/>
      <c r="R208" s="20"/>
      <c r="S208" s="25"/>
      <c r="T208" s="194"/>
      <c r="U208" s="194">
        <v>7</v>
      </c>
      <c r="V208" s="46">
        <f>IF($Z208="","",VLOOKUP($Z208,#REF!,2,1))</f>
      </c>
      <c r="W208" s="46" t="s">
        <v>4</v>
      </c>
      <c r="X208" s="46">
        <f>IF($Z208="","",VLOOKUP($Z208,#REF!,3,1))</f>
      </c>
      <c r="Y208" s="46" t="s">
        <v>5</v>
      </c>
      <c r="Z208" s="192"/>
    </row>
    <row r="209" spans="1:26" s="23" customFormat="1" ht="13.5" customHeight="1">
      <c r="A209" s="196"/>
      <c r="B209" s="47">
        <f>IF($A208="","",VLOOKUP($A208,#REF!,4,1))</f>
      </c>
      <c r="C209" s="45" t="s">
        <v>4</v>
      </c>
      <c r="D209" s="47">
        <f>IF($A208="","",VLOOKUP($A208,#REF!,5,1))</f>
      </c>
      <c r="E209" s="45" t="s">
        <v>5</v>
      </c>
      <c r="F209" s="192"/>
      <c r="G209" s="193"/>
      <c r="H209" s="21"/>
      <c r="I209" s="21"/>
      <c r="J209" s="22"/>
      <c r="K209" s="20"/>
      <c r="L209" s="22"/>
      <c r="M209" s="21"/>
      <c r="O209" s="31"/>
      <c r="P209" s="27"/>
      <c r="Q209" s="30"/>
      <c r="R209" s="21"/>
      <c r="S209" s="24"/>
      <c r="T209" s="194"/>
      <c r="U209" s="194"/>
      <c r="V209" s="47">
        <f>IF($Z208="","",VLOOKUP($Z208,#REF!,5,1))</f>
      </c>
      <c r="W209" s="45" t="s">
        <v>4</v>
      </c>
      <c r="X209" s="47">
        <f>IF($Z208="","",VLOOKUP($Z208,#REF!,6,1))</f>
      </c>
      <c r="Y209" s="45" t="s">
        <v>5</v>
      </c>
      <c r="Z209" s="192"/>
    </row>
    <row r="210" spans="1:26" s="23" customFormat="1" ht="13.5" customHeight="1">
      <c r="A210" s="196"/>
      <c r="B210" s="46">
        <f>IF($A210="","",VLOOKUP($A210,#REF!,2,1))</f>
      </c>
      <c r="C210" s="46" t="s">
        <v>4</v>
      </c>
      <c r="D210" s="46">
        <f>IF($A210="","",VLOOKUP($A210,#REF!,3,1))</f>
      </c>
      <c r="E210" s="46" t="s">
        <v>5</v>
      </c>
      <c r="F210" s="192">
        <v>4</v>
      </c>
      <c r="G210" s="193"/>
      <c r="H210" s="20"/>
      <c r="I210" s="30"/>
      <c r="J210" s="36"/>
      <c r="M210" s="21"/>
      <c r="N210" s="21"/>
      <c r="Q210" s="31"/>
      <c r="R210" s="27"/>
      <c r="S210" s="25"/>
      <c r="T210" s="194"/>
      <c r="U210" s="194">
        <v>8</v>
      </c>
      <c r="V210" s="46">
        <f>IF($Z210="","",VLOOKUP($Z210,#REF!,2,1))</f>
      </c>
      <c r="W210" s="46" t="s">
        <v>4</v>
      </c>
      <c r="X210" s="46">
        <f>IF($Z210="","",VLOOKUP($Z210,#REF!,3,1))</f>
      </c>
      <c r="Y210" s="46" t="s">
        <v>5</v>
      </c>
      <c r="Z210" s="192"/>
    </row>
    <row r="211" spans="1:26" s="23" customFormat="1" ht="13.5" customHeight="1">
      <c r="A211" s="196"/>
      <c r="B211" s="47">
        <f>IF($A210="","",VLOOKUP($A210,#REF!,4,1))</f>
      </c>
      <c r="C211" s="45" t="s">
        <v>4</v>
      </c>
      <c r="D211" s="47">
        <f>IF($A210="","",VLOOKUP($A210,#REF!,5,1))</f>
      </c>
      <c r="E211" s="45" t="s">
        <v>5</v>
      </c>
      <c r="F211" s="192"/>
      <c r="G211" s="193"/>
      <c r="H211" s="21"/>
      <c r="I211" s="21"/>
      <c r="J211" s="21"/>
      <c r="M211" s="21"/>
      <c r="N211" s="21"/>
      <c r="T211" s="194"/>
      <c r="U211" s="194"/>
      <c r="V211" s="47">
        <f>IF($Z210="","",VLOOKUP($Z210,#REF!,5,1))</f>
      </c>
      <c r="W211" s="45" t="s">
        <v>4</v>
      </c>
      <c r="X211" s="47">
        <f>IF($Z210="","",VLOOKUP($Z210,#REF!,6,1))</f>
      </c>
      <c r="Y211" s="45" t="s">
        <v>5</v>
      </c>
      <c r="Z211" s="192"/>
    </row>
    <row r="212" spans="1:26" s="23" customFormat="1" ht="13.5" customHeight="1">
      <c r="A212" s="16"/>
      <c r="B212" s="14"/>
      <c r="C212" s="14"/>
      <c r="D212" s="14"/>
      <c r="E212" s="14"/>
      <c r="F212" s="19"/>
      <c r="G212" s="29"/>
      <c r="H212" s="21"/>
      <c r="I212" s="21"/>
      <c r="J212" s="21"/>
      <c r="M212" s="21"/>
      <c r="N212" s="21"/>
      <c r="T212" s="26"/>
      <c r="U212" s="26"/>
      <c r="V212" s="14"/>
      <c r="W212" s="14"/>
      <c r="X212" s="14"/>
      <c r="Y212" s="14"/>
      <c r="Z212" s="19"/>
    </row>
    <row r="213" spans="1:25" s="80" customFormat="1" ht="13.5" customHeight="1">
      <c r="A213" s="74"/>
      <c r="B213" s="82" t="s">
        <v>135</v>
      </c>
      <c r="C213" s="82"/>
      <c r="D213" s="82"/>
      <c r="E213" s="82"/>
      <c r="G213" s="77"/>
      <c r="H213" s="77"/>
      <c r="I213" s="81" t="s">
        <v>133</v>
      </c>
      <c r="J213" s="77"/>
      <c r="M213" s="77"/>
      <c r="N213" s="77"/>
      <c r="T213" s="82"/>
      <c r="U213" s="82" t="s">
        <v>125</v>
      </c>
      <c r="V213" s="82"/>
      <c r="W213" s="82"/>
      <c r="X213" s="82"/>
      <c r="Y213" s="82"/>
    </row>
    <row r="214" spans="1:25" s="80" customFormat="1" ht="13.5" customHeight="1">
      <c r="A214" s="74"/>
      <c r="B214" s="82" t="s">
        <v>132</v>
      </c>
      <c r="C214" s="82"/>
      <c r="D214" s="82"/>
      <c r="E214" s="82"/>
      <c r="G214" s="77"/>
      <c r="H214" s="77"/>
      <c r="I214" s="81" t="s">
        <v>79</v>
      </c>
      <c r="J214" s="77"/>
      <c r="M214" s="77"/>
      <c r="N214" s="77"/>
      <c r="T214" s="82"/>
      <c r="U214" s="82"/>
      <c r="V214" s="82"/>
      <c r="W214" s="82"/>
      <c r="X214" s="82"/>
      <c r="Y214" s="82"/>
    </row>
    <row r="215" spans="1:25" s="80" customFormat="1" ht="13.5" customHeight="1">
      <c r="A215" s="74"/>
      <c r="B215" s="82" t="s">
        <v>69</v>
      </c>
      <c r="C215" s="82"/>
      <c r="D215" s="82"/>
      <c r="E215" s="82"/>
      <c r="G215" s="77"/>
      <c r="H215" s="77"/>
      <c r="I215" s="81" t="s">
        <v>70</v>
      </c>
      <c r="J215" s="77"/>
      <c r="M215" s="77"/>
      <c r="N215" s="77"/>
      <c r="T215" s="82"/>
      <c r="U215" s="82"/>
      <c r="V215" s="82"/>
      <c r="W215" s="82"/>
      <c r="X215" s="82"/>
      <c r="Y215" s="82"/>
    </row>
    <row r="216" spans="1:26" s="23" customFormat="1" ht="13.5" customHeight="1">
      <c r="A216" s="16"/>
      <c r="B216" s="14"/>
      <c r="C216" s="14"/>
      <c r="D216" s="14"/>
      <c r="E216" s="14"/>
      <c r="F216" s="19"/>
      <c r="G216" s="29"/>
      <c r="H216" s="21"/>
      <c r="I216" s="21"/>
      <c r="J216" s="21"/>
      <c r="M216" s="21"/>
      <c r="N216" s="21"/>
      <c r="T216" s="26"/>
      <c r="U216" s="26"/>
      <c r="V216" s="14"/>
      <c r="W216" s="14"/>
      <c r="X216" s="14"/>
      <c r="Y216" s="14"/>
      <c r="Z216" s="19"/>
    </row>
    <row r="217" spans="2:25" ht="13.5">
      <c r="B217" s="6"/>
      <c r="C217" s="6"/>
      <c r="D217" s="6"/>
      <c r="E217" s="6"/>
      <c r="F217" s="7"/>
      <c r="G217" s="7"/>
      <c r="H217" s="8"/>
      <c r="M217" s="37" t="s">
        <v>11</v>
      </c>
      <c r="S217" s="12"/>
      <c r="T217" s="12"/>
      <c r="U217" s="7"/>
      <c r="V217" s="6"/>
      <c r="W217" s="6"/>
      <c r="X217" s="6"/>
      <c r="Y217" s="6"/>
    </row>
    <row r="219" spans="1:26" s="23" customFormat="1" ht="13.5" customHeight="1">
      <c r="A219" s="196"/>
      <c r="B219" s="191">
        <f>IF($A219="","",VLOOKUP($A219,#REF!,2,1))</f>
      </c>
      <c r="C219" s="195" t="s">
        <v>1</v>
      </c>
      <c r="D219" s="191">
        <f>IF($A219="","",VLOOKUP($A219,#REF!,3))</f>
      </c>
      <c r="E219" s="191" t="s">
        <v>2</v>
      </c>
      <c r="F219" s="192">
        <v>1</v>
      </c>
      <c r="G219" s="192"/>
      <c r="H219" s="20"/>
      <c r="I219" s="20"/>
      <c r="J219" s="21"/>
      <c r="M219" s="21"/>
      <c r="N219" s="21"/>
      <c r="O219" s="21"/>
      <c r="P219" s="21"/>
      <c r="Q219" s="21"/>
      <c r="R219" s="21"/>
      <c r="S219" s="24"/>
      <c r="T219" s="198"/>
      <c r="U219" s="198"/>
      <c r="V219" s="191"/>
      <c r="W219" s="199"/>
      <c r="X219" s="191"/>
      <c r="Y219" s="191"/>
      <c r="Z219" s="192"/>
    </row>
    <row r="220" spans="1:26" s="23" customFormat="1" ht="13.5" customHeight="1">
      <c r="A220" s="196"/>
      <c r="B220" s="191"/>
      <c r="C220" s="195"/>
      <c r="D220" s="191"/>
      <c r="E220" s="191"/>
      <c r="F220" s="192"/>
      <c r="G220" s="192"/>
      <c r="H220" s="21"/>
      <c r="I220" s="21"/>
      <c r="J220" s="22"/>
      <c r="M220" s="21"/>
      <c r="N220" s="21"/>
      <c r="O220" s="21"/>
      <c r="P220" s="21"/>
      <c r="Q220" s="21"/>
      <c r="R220" s="21"/>
      <c r="S220" s="24"/>
      <c r="T220" s="198"/>
      <c r="U220" s="198"/>
      <c r="V220" s="191"/>
      <c r="W220" s="199"/>
      <c r="X220" s="191"/>
      <c r="Y220" s="191"/>
      <c r="Z220" s="192"/>
    </row>
    <row r="221" spans="1:26" s="23" customFormat="1" ht="13.5" customHeight="1">
      <c r="A221" s="196"/>
      <c r="B221" s="191">
        <f>IF($A221="","",VLOOKUP($A221,#REF!,2,1))</f>
      </c>
      <c r="C221" s="195" t="s">
        <v>1</v>
      </c>
      <c r="D221" s="191">
        <f>IF($A221="","",VLOOKUP($A221,#REF!,3))</f>
      </c>
      <c r="E221" s="191" t="s">
        <v>2</v>
      </c>
      <c r="F221" s="192">
        <v>2</v>
      </c>
      <c r="G221" s="193"/>
      <c r="H221" s="20"/>
      <c r="I221" s="30"/>
      <c r="J221" s="36"/>
      <c r="K221" s="38"/>
      <c r="L221" s="22"/>
      <c r="M221" s="21"/>
      <c r="N221" s="21"/>
      <c r="O221" s="21"/>
      <c r="P221" s="21"/>
      <c r="Q221" s="21"/>
      <c r="R221" s="21"/>
      <c r="S221" s="24"/>
      <c r="T221" s="198"/>
      <c r="U221" s="198"/>
      <c r="V221" s="191"/>
      <c r="W221" s="199"/>
      <c r="X221" s="191"/>
      <c r="Y221" s="191"/>
      <c r="Z221" s="192"/>
    </row>
    <row r="222" spans="1:26" s="23" customFormat="1" ht="13.5" customHeight="1">
      <c r="A222" s="196"/>
      <c r="B222" s="191"/>
      <c r="C222" s="195"/>
      <c r="D222" s="191"/>
      <c r="E222" s="191"/>
      <c r="F222" s="192"/>
      <c r="G222" s="193"/>
      <c r="H222" s="21"/>
      <c r="I222" s="21"/>
      <c r="J222" s="21"/>
      <c r="K222" s="21"/>
      <c r="L222" s="27"/>
      <c r="M222" s="21"/>
      <c r="N222" s="21"/>
      <c r="O222" s="21"/>
      <c r="P222" s="21"/>
      <c r="Q222" s="21"/>
      <c r="R222" s="21"/>
      <c r="S222" s="21"/>
      <c r="T222" s="198"/>
      <c r="U222" s="198"/>
      <c r="V222" s="191"/>
      <c r="W222" s="199"/>
      <c r="X222" s="191"/>
      <c r="Y222" s="191"/>
      <c r="Z222" s="192"/>
    </row>
    <row r="223" spans="1:26" s="23" customFormat="1" ht="13.5" customHeight="1">
      <c r="A223" s="196"/>
      <c r="B223" s="191">
        <f>IF($A223="","",VLOOKUP($A223,#REF!,2,1))</f>
      </c>
      <c r="C223" s="195" t="s">
        <v>1</v>
      </c>
      <c r="D223" s="191">
        <f>IF($A223="","",VLOOKUP($A223,#REF!,3))</f>
      </c>
      <c r="E223" s="191" t="s">
        <v>2</v>
      </c>
      <c r="F223" s="192">
        <v>3</v>
      </c>
      <c r="G223" s="193"/>
      <c r="H223" s="20"/>
      <c r="I223" s="20"/>
      <c r="J223" s="21"/>
      <c r="K223" s="21"/>
      <c r="L223" s="22"/>
      <c r="M223" s="38"/>
      <c r="N223" s="21"/>
      <c r="O223" s="21"/>
      <c r="P223" s="21"/>
      <c r="Q223" s="21"/>
      <c r="R223" s="21"/>
      <c r="S223" s="24"/>
      <c r="T223" s="198"/>
      <c r="U223" s="198"/>
      <c r="V223" s="191"/>
      <c r="W223" s="199"/>
      <c r="X223" s="191"/>
      <c r="Y223" s="191"/>
      <c r="Z223" s="192"/>
    </row>
    <row r="224" spans="1:26" s="23" customFormat="1" ht="13.5" customHeight="1">
      <c r="A224" s="196"/>
      <c r="B224" s="191"/>
      <c r="C224" s="195"/>
      <c r="D224" s="191"/>
      <c r="E224" s="191"/>
      <c r="F224" s="192"/>
      <c r="G224" s="193"/>
      <c r="H224" s="21"/>
      <c r="I224" s="21"/>
      <c r="J224" s="22"/>
      <c r="K224" s="20"/>
      <c r="L224" s="22"/>
      <c r="M224" s="21"/>
      <c r="N224" s="21"/>
      <c r="O224" s="21"/>
      <c r="P224" s="21"/>
      <c r="Q224" s="21"/>
      <c r="R224" s="21"/>
      <c r="S224" s="24"/>
      <c r="T224" s="198"/>
      <c r="U224" s="198"/>
      <c r="V224" s="191"/>
      <c r="W224" s="199"/>
      <c r="X224" s="191"/>
      <c r="Y224" s="191"/>
      <c r="Z224" s="192"/>
    </row>
    <row r="225" spans="1:26" s="23" customFormat="1" ht="13.5" customHeight="1">
      <c r="A225" s="196"/>
      <c r="B225" s="191">
        <f>IF($A225="","",VLOOKUP($A225,#REF!,2,1))</f>
      </c>
      <c r="C225" s="195" t="s">
        <v>1</v>
      </c>
      <c r="D225" s="191">
        <f>IF($A225="","",VLOOKUP($A225,#REF!,3))</f>
      </c>
      <c r="E225" s="191" t="s">
        <v>2</v>
      </c>
      <c r="F225" s="192">
        <v>4</v>
      </c>
      <c r="G225" s="193"/>
      <c r="H225" s="20"/>
      <c r="I225" s="30"/>
      <c r="J225" s="36"/>
      <c r="M225" s="21"/>
      <c r="N225" s="21"/>
      <c r="O225" s="21"/>
      <c r="P225" s="21"/>
      <c r="Q225" s="21"/>
      <c r="R225" s="21"/>
      <c r="S225" s="24"/>
      <c r="T225" s="198"/>
      <c r="U225" s="198"/>
      <c r="V225" s="191"/>
      <c r="W225" s="199"/>
      <c r="X225" s="191"/>
      <c r="Y225" s="191"/>
      <c r="Z225" s="192"/>
    </row>
    <row r="226" spans="1:26" s="23" customFormat="1" ht="13.5" customHeight="1">
      <c r="A226" s="196"/>
      <c r="B226" s="191"/>
      <c r="C226" s="195"/>
      <c r="D226" s="191"/>
      <c r="E226" s="191"/>
      <c r="F226" s="192"/>
      <c r="G226" s="193"/>
      <c r="H226" s="21"/>
      <c r="I226" s="21"/>
      <c r="J226" s="21"/>
      <c r="M226" s="21"/>
      <c r="N226" s="21"/>
      <c r="O226" s="21"/>
      <c r="P226" s="21"/>
      <c r="Q226" s="21"/>
      <c r="R226" s="21"/>
      <c r="S226" s="21"/>
      <c r="T226" s="198"/>
      <c r="U226" s="198"/>
      <c r="V226" s="191"/>
      <c r="W226" s="199"/>
      <c r="X226" s="191"/>
      <c r="Y226" s="191"/>
      <c r="Z226" s="192"/>
    </row>
    <row r="227" spans="1:25" s="80" customFormat="1" ht="13.5" customHeight="1">
      <c r="A227" s="97"/>
      <c r="B227" s="97"/>
      <c r="D227" s="97"/>
      <c r="E227" s="97"/>
      <c r="G227" s="97"/>
      <c r="I227" s="77"/>
      <c r="J227" s="77"/>
      <c r="M227" s="77"/>
      <c r="O227" s="81"/>
      <c r="T227" s="82"/>
      <c r="V227" s="81"/>
      <c r="X227" s="97"/>
      <c r="Y227" s="97"/>
    </row>
    <row r="228" spans="1:26" s="100" customFormat="1" ht="13.5" customHeight="1">
      <c r="A228" s="98"/>
      <c r="B228" s="97" t="s">
        <v>56</v>
      </c>
      <c r="C228" s="80"/>
      <c r="D228" s="97"/>
      <c r="E228" s="97"/>
      <c r="F228" s="80"/>
      <c r="G228" s="97" t="s">
        <v>129</v>
      </c>
      <c r="H228" s="80"/>
      <c r="I228" s="77"/>
      <c r="J228" s="77"/>
      <c r="K228" s="80"/>
      <c r="L228" s="80"/>
      <c r="M228" s="77"/>
      <c r="N228" s="80"/>
      <c r="O228" s="81" t="s">
        <v>140</v>
      </c>
      <c r="P228" s="80"/>
      <c r="Q228" s="80"/>
      <c r="R228" s="80"/>
      <c r="S228" s="80"/>
      <c r="T228" s="82"/>
      <c r="U228" s="80"/>
      <c r="V228" s="81" t="s">
        <v>57</v>
      </c>
      <c r="W228" s="99"/>
      <c r="X228" s="98"/>
      <c r="Y228" s="98"/>
      <c r="Z228" s="99"/>
    </row>
    <row r="229" spans="2:12" ht="13.5">
      <c r="B229" s="17"/>
      <c r="C229" s="18"/>
      <c r="D229" s="17"/>
      <c r="E229" s="17"/>
      <c r="F229" s="19"/>
      <c r="G229" s="29"/>
      <c r="H229" s="21"/>
      <c r="I229" s="21"/>
      <c r="J229" s="21"/>
      <c r="K229" s="21"/>
      <c r="L229" s="21"/>
    </row>
    <row r="230" spans="2:25" ht="13.5">
      <c r="B230" s="6"/>
      <c r="C230" s="6"/>
      <c r="D230" s="6"/>
      <c r="E230" s="6"/>
      <c r="F230" s="7"/>
      <c r="G230" s="7"/>
      <c r="H230" s="8"/>
      <c r="M230" s="37" t="s">
        <v>12</v>
      </c>
      <c r="S230" s="12"/>
      <c r="T230" s="12"/>
      <c r="U230" s="7"/>
      <c r="V230" s="6"/>
      <c r="W230" s="6"/>
      <c r="X230" s="6"/>
      <c r="Y230" s="6"/>
    </row>
    <row r="231" spans="2:25" s="5" customFormat="1" ht="13.5">
      <c r="B231" s="13"/>
      <c r="C231" s="13"/>
      <c r="D231" s="13"/>
      <c r="E231" s="13"/>
      <c r="H231" s="9"/>
      <c r="I231" s="9"/>
      <c r="J231" s="9"/>
      <c r="K231" s="9"/>
      <c r="L231" s="9"/>
      <c r="Q231" s="11"/>
      <c r="R231" s="11"/>
      <c r="S231" s="11"/>
      <c r="T231" s="11"/>
      <c r="V231" s="13"/>
      <c r="W231" s="13"/>
      <c r="X231" s="13"/>
      <c r="Y231" s="13"/>
    </row>
    <row r="232" spans="1:26" s="23" customFormat="1" ht="13.5" customHeight="1">
      <c r="A232" s="196"/>
      <c r="B232" s="46">
        <f>IF($A232="","",VLOOKUP($A232,#REF!,2,1))</f>
      </c>
      <c r="C232" s="46" t="s">
        <v>4</v>
      </c>
      <c r="D232" s="46">
        <f>IF($A232="","",VLOOKUP($A232,#REF!,3,1))</f>
      </c>
      <c r="E232" s="46" t="s">
        <v>5</v>
      </c>
      <c r="F232" s="192">
        <v>1</v>
      </c>
      <c r="G232" s="192"/>
      <c r="H232" s="20"/>
      <c r="I232" s="20"/>
      <c r="J232" s="21"/>
      <c r="K232" s="21"/>
      <c r="M232" s="21"/>
      <c r="N232" s="22"/>
      <c r="O232" s="21"/>
      <c r="P232" s="21"/>
      <c r="Q232" s="24"/>
      <c r="R232" s="25"/>
      <c r="S232" s="25"/>
      <c r="T232" s="194"/>
      <c r="U232" s="194">
        <v>7</v>
      </c>
      <c r="V232" s="46">
        <f>IF($Z232="","",VLOOKUP($Z232,#REF!,2,1))</f>
      </c>
      <c r="W232" s="46" t="s">
        <v>4</v>
      </c>
      <c r="X232" s="46">
        <f>IF($Z232="","",VLOOKUP($Z232,#REF!,3,1))</f>
      </c>
      <c r="Y232" s="46" t="s">
        <v>5</v>
      </c>
      <c r="Z232" s="192"/>
    </row>
    <row r="233" spans="1:26" s="23" customFormat="1" ht="13.5" customHeight="1">
      <c r="A233" s="196"/>
      <c r="B233" s="47">
        <f>IF($A232="","",VLOOKUP($A232,#REF!,4,1))</f>
      </c>
      <c r="C233" s="45" t="s">
        <v>4</v>
      </c>
      <c r="D233" s="47">
        <f>IF($A232="","",VLOOKUP($A232,#REF!,5,1))</f>
      </c>
      <c r="E233" s="45" t="s">
        <v>5</v>
      </c>
      <c r="F233" s="192"/>
      <c r="G233" s="192"/>
      <c r="H233" s="21"/>
      <c r="I233" s="21"/>
      <c r="J233" s="38"/>
      <c r="K233" s="39"/>
      <c r="M233" s="21"/>
      <c r="N233" s="22"/>
      <c r="O233" s="21"/>
      <c r="Q233" s="30"/>
      <c r="R233" s="24"/>
      <c r="S233" s="24"/>
      <c r="T233" s="194"/>
      <c r="U233" s="194"/>
      <c r="V233" s="47">
        <f>IF($Z232="","",VLOOKUP($Z232,#REF!,5,1))</f>
      </c>
      <c r="W233" s="45" t="s">
        <v>4</v>
      </c>
      <c r="X233" s="47">
        <f>IF($Z232="","",VLOOKUP($Z232,#REF!,6,1))</f>
      </c>
      <c r="Y233" s="45" t="s">
        <v>5</v>
      </c>
      <c r="Z233" s="192"/>
    </row>
    <row r="234" spans="1:26" s="23" customFormat="1" ht="13.5" customHeight="1">
      <c r="A234" s="196"/>
      <c r="B234" s="46">
        <f>IF($A234="","",VLOOKUP($A234,#REF!,2,1))</f>
      </c>
      <c r="C234" s="46" t="s">
        <v>4</v>
      </c>
      <c r="D234" s="46">
        <f>IF($A234="","",VLOOKUP($A234,#REF!,3,1))</f>
      </c>
      <c r="E234" s="46" t="s">
        <v>5</v>
      </c>
      <c r="F234" s="192">
        <v>2</v>
      </c>
      <c r="G234" s="193"/>
      <c r="H234" s="20"/>
      <c r="I234" s="20"/>
      <c r="J234" s="21"/>
      <c r="K234" s="31"/>
      <c r="L234" s="39"/>
      <c r="M234" s="31"/>
      <c r="N234" s="22"/>
      <c r="O234" s="20"/>
      <c r="P234" s="36"/>
      <c r="Q234" s="31"/>
      <c r="R234" s="32"/>
      <c r="S234" s="25"/>
      <c r="T234" s="194"/>
      <c r="U234" s="194">
        <v>8</v>
      </c>
      <c r="V234" s="191" t="s">
        <v>149</v>
      </c>
      <c r="W234" s="46" t="s">
        <v>4</v>
      </c>
      <c r="X234" s="46">
        <f>IF($Z234="","",VLOOKUP($Z234,#REF!,3,1))</f>
      </c>
      <c r="Y234" s="46" t="s">
        <v>5</v>
      </c>
      <c r="Z234" s="192"/>
    </row>
    <row r="235" spans="1:26" s="23" customFormat="1" ht="13.5" customHeight="1">
      <c r="A235" s="196"/>
      <c r="B235" s="47">
        <f>IF($A234="","",VLOOKUP($A234,#REF!,4,1))</f>
      </c>
      <c r="C235" s="45" t="s">
        <v>4</v>
      </c>
      <c r="D235" s="47">
        <f>IF($A234="","",VLOOKUP($A234,#REF!,5,1))</f>
      </c>
      <c r="E235" s="45" t="s">
        <v>5</v>
      </c>
      <c r="F235" s="192"/>
      <c r="G235" s="193"/>
      <c r="H235" s="21"/>
      <c r="I235" s="21"/>
      <c r="J235" s="27"/>
      <c r="K235" s="30"/>
      <c r="L235" s="31"/>
      <c r="M235" s="31"/>
      <c r="N235" s="22"/>
      <c r="O235" s="36"/>
      <c r="P235" s="22"/>
      <c r="Q235" s="21"/>
      <c r="R235" s="24"/>
      <c r="S235" s="24"/>
      <c r="T235" s="194"/>
      <c r="U235" s="194"/>
      <c r="V235" s="191"/>
      <c r="W235" s="45" t="s">
        <v>4</v>
      </c>
      <c r="X235" s="47">
        <f>IF($Z234="","",VLOOKUP($Z234,#REF!,6,1))</f>
      </c>
      <c r="Y235" s="45" t="s">
        <v>5</v>
      </c>
      <c r="Z235" s="192"/>
    </row>
    <row r="236" spans="1:26" s="23" customFormat="1" ht="13.5" customHeight="1">
      <c r="A236" s="196"/>
      <c r="B236" s="46">
        <f>IF($A236="","",VLOOKUP($A236,#REF!,2,1))</f>
      </c>
      <c r="C236" s="46" t="s">
        <v>4</v>
      </c>
      <c r="D236" s="46">
        <f>IF($A236="","",VLOOKUP($A236,#REF!,3,1))</f>
      </c>
      <c r="E236" s="46" t="s">
        <v>5</v>
      </c>
      <c r="F236" s="192">
        <v>3</v>
      </c>
      <c r="G236" s="193"/>
      <c r="H236" s="20"/>
      <c r="I236" s="20"/>
      <c r="J236" s="22"/>
      <c r="K236" s="21"/>
      <c r="L236" s="31"/>
      <c r="M236" s="31"/>
      <c r="N236" s="22"/>
      <c r="O236" s="22"/>
      <c r="P236" s="27"/>
      <c r="Q236" s="20"/>
      <c r="R236" s="25"/>
      <c r="S236" s="25"/>
      <c r="T236" s="194"/>
      <c r="U236" s="194">
        <v>9</v>
      </c>
      <c r="V236" s="46">
        <f>IF($Z236="","",VLOOKUP($Z236,#REF!,2,1))</f>
      </c>
      <c r="W236" s="46" t="s">
        <v>4</v>
      </c>
      <c r="X236" s="46">
        <f>IF($Z236="","",VLOOKUP($Z236,#REF!,3,1))</f>
      </c>
      <c r="Y236" s="46" t="s">
        <v>5</v>
      </c>
      <c r="Z236" s="192"/>
    </row>
    <row r="237" spans="1:26" s="23" customFormat="1" ht="13.5" customHeight="1">
      <c r="A237" s="196"/>
      <c r="B237" s="47">
        <f>IF($A236="","",VLOOKUP($A236,#REF!,4,1))</f>
      </c>
      <c r="C237" s="45" t="s">
        <v>4</v>
      </c>
      <c r="D237" s="47">
        <f>IF($A236="","",VLOOKUP($A236,#REF!,5,1))</f>
      </c>
      <c r="E237" s="45" t="s">
        <v>5</v>
      </c>
      <c r="F237" s="192"/>
      <c r="G237" s="193"/>
      <c r="H237" s="21"/>
      <c r="I237" s="21"/>
      <c r="J237" s="21"/>
      <c r="K237" s="21"/>
      <c r="L237" s="31"/>
      <c r="M237" s="30"/>
      <c r="N237" s="35"/>
      <c r="O237" s="22"/>
      <c r="Q237" s="21"/>
      <c r="R237" s="24"/>
      <c r="S237" s="24"/>
      <c r="T237" s="194"/>
      <c r="U237" s="194"/>
      <c r="V237" s="47">
        <f>IF($Z236="","",VLOOKUP($Z236,#REF!,5,1))</f>
      </c>
      <c r="W237" s="45" t="s">
        <v>4</v>
      </c>
      <c r="X237" s="47">
        <f>IF($Z236="","",VLOOKUP($Z236,#REF!,6,1))</f>
      </c>
      <c r="Y237" s="45" t="s">
        <v>5</v>
      </c>
      <c r="Z237" s="192"/>
    </row>
    <row r="238" spans="1:26" s="23" customFormat="1" ht="13.5" customHeight="1">
      <c r="A238" s="196"/>
      <c r="B238" s="46">
        <f>IF($A238="","",VLOOKUP($A238,#REF!,2,1))</f>
      </c>
      <c r="C238" s="46" t="s">
        <v>4</v>
      </c>
      <c r="D238" s="46">
        <f>IF($A238="","",VLOOKUP($A238,#REF!,3,1))</f>
      </c>
      <c r="E238" s="46" t="s">
        <v>5</v>
      </c>
      <c r="F238" s="192">
        <v>4</v>
      </c>
      <c r="G238" s="193"/>
      <c r="H238" s="20"/>
      <c r="I238" s="20"/>
      <c r="J238" s="21"/>
      <c r="K238" s="21"/>
      <c r="L238" s="31"/>
      <c r="M238" s="21"/>
      <c r="N238" s="31"/>
      <c r="O238" s="22"/>
      <c r="Q238" s="21"/>
      <c r="R238" s="25"/>
      <c r="S238" s="25"/>
      <c r="T238" s="194"/>
      <c r="U238" s="194">
        <v>10</v>
      </c>
      <c r="V238" s="46">
        <f>IF($Z238="","",VLOOKUP($Z238,#REF!,2,1))</f>
      </c>
      <c r="W238" s="46" t="s">
        <v>4</v>
      </c>
      <c r="X238" s="46">
        <f>IF($Z238="","",VLOOKUP($Z238,#REF!,3,1))</f>
      </c>
      <c r="Y238" s="46" t="s">
        <v>5</v>
      </c>
      <c r="Z238" s="192"/>
    </row>
    <row r="239" spans="1:26" s="23" customFormat="1" ht="13.5" customHeight="1">
      <c r="A239" s="196"/>
      <c r="B239" s="47">
        <f>IF($A238="","",VLOOKUP($A238,#REF!,4,1))</f>
      </c>
      <c r="C239" s="45" t="s">
        <v>4</v>
      </c>
      <c r="D239" s="47">
        <f>IF($A238="","",VLOOKUP($A238,#REF!,5,1))</f>
      </c>
      <c r="E239" s="45" t="s">
        <v>5</v>
      </c>
      <c r="F239" s="192"/>
      <c r="G239" s="193"/>
      <c r="H239" s="21"/>
      <c r="I239" s="21"/>
      <c r="J239" s="38"/>
      <c r="K239" s="39"/>
      <c r="L239" s="31"/>
      <c r="M239" s="21"/>
      <c r="N239" s="31"/>
      <c r="O239" s="21"/>
      <c r="Q239" s="30"/>
      <c r="R239" s="24"/>
      <c r="S239" s="24"/>
      <c r="T239" s="194"/>
      <c r="U239" s="194"/>
      <c r="V239" s="47">
        <f>IF($Z238="","",VLOOKUP($Z238,#REF!,5,1))</f>
      </c>
      <c r="W239" s="45" t="s">
        <v>4</v>
      </c>
      <c r="X239" s="47">
        <f>IF($Z238="","",VLOOKUP($Z238,#REF!,6,1))</f>
      </c>
      <c r="Y239" s="45" t="s">
        <v>5</v>
      </c>
      <c r="Z239" s="192"/>
    </row>
    <row r="240" spans="1:26" s="23" customFormat="1" ht="13.5" customHeight="1">
      <c r="A240" s="196"/>
      <c r="B240" s="191" t="s">
        <v>149</v>
      </c>
      <c r="C240" s="46" t="s">
        <v>4</v>
      </c>
      <c r="D240" s="46">
        <f>IF($A240="","",VLOOKUP($A240,#REF!,3,1))</f>
      </c>
      <c r="E240" s="46" t="s">
        <v>5</v>
      </c>
      <c r="F240" s="192">
        <v>5</v>
      </c>
      <c r="G240" s="193"/>
      <c r="H240" s="20"/>
      <c r="I240" s="20"/>
      <c r="J240" s="21"/>
      <c r="K240" s="31"/>
      <c r="L240" s="30"/>
      <c r="M240" s="21"/>
      <c r="N240" s="31"/>
      <c r="O240" s="22"/>
      <c r="P240" s="36"/>
      <c r="Q240" s="31"/>
      <c r="R240" s="32"/>
      <c r="S240" s="25"/>
      <c r="T240" s="194"/>
      <c r="U240" s="194">
        <v>11</v>
      </c>
      <c r="V240" s="191" t="s">
        <v>149</v>
      </c>
      <c r="W240" s="46" t="s">
        <v>4</v>
      </c>
      <c r="X240" s="46">
        <f>IF($Z240="","",VLOOKUP($Z240,#REF!,3,1))</f>
      </c>
      <c r="Y240" s="46" t="s">
        <v>5</v>
      </c>
      <c r="Z240" s="192"/>
    </row>
    <row r="241" spans="1:26" s="23" customFormat="1" ht="13.5" customHeight="1">
      <c r="A241" s="196"/>
      <c r="B241" s="191"/>
      <c r="C241" s="45" t="s">
        <v>4</v>
      </c>
      <c r="D241" s="47">
        <f>IF($A240="","",VLOOKUP($A240,#REF!,5,1))</f>
      </c>
      <c r="E241" s="45" t="s">
        <v>5</v>
      </c>
      <c r="F241" s="192"/>
      <c r="G241" s="193"/>
      <c r="H241" s="21"/>
      <c r="I241" s="21"/>
      <c r="J241" s="27"/>
      <c r="K241" s="30"/>
      <c r="M241" s="21"/>
      <c r="N241" s="21"/>
      <c r="O241" s="38"/>
      <c r="P241" s="22"/>
      <c r="Q241" s="21"/>
      <c r="R241" s="24"/>
      <c r="S241" s="24"/>
      <c r="T241" s="194"/>
      <c r="U241" s="194"/>
      <c r="V241" s="191"/>
      <c r="W241" s="45" t="s">
        <v>4</v>
      </c>
      <c r="X241" s="47">
        <f>IF($Z240="","",VLOOKUP($Z240,#REF!,6,1))</f>
      </c>
      <c r="Y241" s="45" t="s">
        <v>5</v>
      </c>
      <c r="Z241" s="192"/>
    </row>
    <row r="242" spans="1:26" s="23" customFormat="1" ht="13.5" customHeight="1">
      <c r="A242" s="196"/>
      <c r="B242" s="46">
        <f>IF($A242="","",VLOOKUP($A242,#REF!,2,1))</f>
      </c>
      <c r="C242" s="46" t="s">
        <v>4</v>
      </c>
      <c r="D242" s="46">
        <f>IF($A242="","",VLOOKUP($A242,#REF!,3,1))</f>
      </c>
      <c r="E242" s="46" t="s">
        <v>5</v>
      </c>
      <c r="F242" s="192">
        <v>6</v>
      </c>
      <c r="G242" s="193"/>
      <c r="H242" s="20"/>
      <c r="I242" s="20"/>
      <c r="J242" s="22"/>
      <c r="M242" s="21"/>
      <c r="O242" s="21"/>
      <c r="P242" s="27"/>
      <c r="Q242" s="20"/>
      <c r="R242" s="25"/>
      <c r="S242" s="25"/>
      <c r="T242" s="194"/>
      <c r="U242" s="194">
        <v>12</v>
      </c>
      <c r="V242" s="46">
        <f>IF($Z242="","",VLOOKUP($Z242,#REF!,2,1))</f>
      </c>
      <c r="W242" s="46" t="s">
        <v>4</v>
      </c>
      <c r="X242" s="46">
        <f>IF($Z242="","",VLOOKUP($Z242,#REF!,3,1))</f>
      </c>
      <c r="Y242" s="46" t="s">
        <v>5</v>
      </c>
      <c r="Z242" s="192"/>
    </row>
    <row r="243" spans="1:26" s="23" customFormat="1" ht="13.5" customHeight="1">
      <c r="A243" s="196"/>
      <c r="B243" s="47">
        <f>IF($A242="","",VLOOKUP($A242,#REF!,4,1))</f>
      </c>
      <c r="C243" s="45" t="s">
        <v>4</v>
      </c>
      <c r="D243" s="47">
        <f>IF($A242="","",VLOOKUP($A242,#REF!,5,1))</f>
      </c>
      <c r="E243" s="45" t="s">
        <v>5</v>
      </c>
      <c r="F243" s="192"/>
      <c r="G243" s="193"/>
      <c r="H243" s="21"/>
      <c r="I243" s="21"/>
      <c r="J243" s="21"/>
      <c r="M243" s="21"/>
      <c r="O243" s="21"/>
      <c r="Q243" s="21"/>
      <c r="R243" s="24"/>
      <c r="S243" s="24"/>
      <c r="T243" s="194"/>
      <c r="U243" s="194"/>
      <c r="V243" s="47">
        <f>IF($Z242="","",VLOOKUP($Z242,#REF!,5,1))</f>
      </c>
      <c r="W243" s="45" t="s">
        <v>4</v>
      </c>
      <c r="X243" s="47">
        <f>IF($Z242="","",VLOOKUP($Z242,#REF!,6,1))</f>
      </c>
      <c r="Y243" s="45" t="s">
        <v>5</v>
      </c>
      <c r="Z243" s="192"/>
    </row>
    <row r="244" spans="2:25" s="5" customFormat="1" ht="13.5">
      <c r="B244" s="13"/>
      <c r="C244" s="13"/>
      <c r="D244" s="13"/>
      <c r="E244" s="13"/>
      <c r="H244" s="9"/>
      <c r="I244" s="9"/>
      <c r="J244" s="9"/>
      <c r="K244" s="9"/>
      <c r="L244" s="9"/>
      <c r="Q244" s="11"/>
      <c r="R244" s="11"/>
      <c r="S244" s="11"/>
      <c r="T244" s="11"/>
      <c r="V244" s="13"/>
      <c r="W244" s="13"/>
      <c r="X244" s="13"/>
      <c r="Y244" s="13"/>
    </row>
    <row r="245" spans="2:21" s="90" customFormat="1" ht="11.25">
      <c r="B245" s="90" t="s">
        <v>71</v>
      </c>
      <c r="H245" s="88"/>
      <c r="I245" s="94" t="s">
        <v>73</v>
      </c>
      <c r="J245" s="88"/>
      <c r="K245" s="88"/>
      <c r="L245" s="88"/>
      <c r="Q245" s="91"/>
      <c r="R245" s="91"/>
      <c r="S245" s="91"/>
      <c r="T245" s="91"/>
      <c r="U245" s="90" t="s">
        <v>75</v>
      </c>
    </row>
    <row r="246" spans="2:21" s="90" customFormat="1" ht="11.25">
      <c r="B246" s="90" t="s">
        <v>82</v>
      </c>
      <c r="H246" s="88"/>
      <c r="I246" s="94" t="s">
        <v>78</v>
      </c>
      <c r="J246" s="88"/>
      <c r="K246" s="88"/>
      <c r="L246" s="88"/>
      <c r="Q246" s="91"/>
      <c r="R246" s="91"/>
      <c r="S246" s="91"/>
      <c r="T246" s="91"/>
      <c r="U246" s="90" t="s">
        <v>77</v>
      </c>
    </row>
    <row r="247" spans="2:21" s="90" customFormat="1" ht="11.25">
      <c r="B247" s="90" t="s">
        <v>72</v>
      </c>
      <c r="H247" s="88"/>
      <c r="I247" s="94" t="s">
        <v>74</v>
      </c>
      <c r="J247" s="88"/>
      <c r="K247" s="88"/>
      <c r="L247" s="88"/>
      <c r="Q247" s="91"/>
      <c r="R247" s="91"/>
      <c r="S247" s="91"/>
      <c r="T247" s="91"/>
      <c r="U247" s="90" t="s">
        <v>76</v>
      </c>
    </row>
    <row r="248" spans="2:25" s="5" customFormat="1" ht="13.5">
      <c r="B248" s="13"/>
      <c r="C248" s="13"/>
      <c r="D248" s="13"/>
      <c r="E248" s="13"/>
      <c r="H248" s="9"/>
      <c r="I248" s="9"/>
      <c r="J248" s="9"/>
      <c r="K248" s="9"/>
      <c r="L248" s="9"/>
      <c r="Q248" s="11"/>
      <c r="R248" s="11"/>
      <c r="S248" s="11"/>
      <c r="T248" s="11"/>
      <c r="V248" s="13"/>
      <c r="W248" s="13"/>
      <c r="X248" s="13"/>
      <c r="Y248" s="13"/>
    </row>
  </sheetData>
  <mergeCells count="567">
    <mergeCell ref="T208:T209"/>
    <mergeCell ref="U208:U209"/>
    <mergeCell ref="G208:G209"/>
    <mergeCell ref="V219:V220"/>
    <mergeCell ref="V240:V241"/>
    <mergeCell ref="V234:V235"/>
    <mergeCell ref="G210:G211"/>
    <mergeCell ref="T210:T211"/>
    <mergeCell ref="V223:V224"/>
    <mergeCell ref="T236:T237"/>
    <mergeCell ref="U232:U233"/>
    <mergeCell ref="U238:U239"/>
    <mergeCell ref="G240:G241"/>
    <mergeCell ref="T238:T239"/>
    <mergeCell ref="A71:A72"/>
    <mergeCell ref="F71:F72"/>
    <mergeCell ref="G71:G72"/>
    <mergeCell ref="A69:A70"/>
    <mergeCell ref="F69:F70"/>
    <mergeCell ref="G69:G70"/>
    <mergeCell ref="Z69:Z70"/>
    <mergeCell ref="Y13:Y14"/>
    <mergeCell ref="Z13:Z14"/>
    <mergeCell ref="Z65:Z66"/>
    <mergeCell ref="Y23:Y24"/>
    <mergeCell ref="Z23:Z24"/>
    <mergeCell ref="Y27:Y28"/>
    <mergeCell ref="Z27:Z28"/>
    <mergeCell ref="Y31:Y32"/>
    <mergeCell ref="Z31:Z32"/>
    <mergeCell ref="U13:U14"/>
    <mergeCell ref="V13:V14"/>
    <mergeCell ref="W13:W14"/>
    <mergeCell ref="X13:X14"/>
    <mergeCell ref="A65:A66"/>
    <mergeCell ref="F65:F66"/>
    <mergeCell ref="G65:G66"/>
    <mergeCell ref="G67:G68"/>
    <mergeCell ref="A67:A68"/>
    <mergeCell ref="F67:F68"/>
    <mergeCell ref="Y11:Y12"/>
    <mergeCell ref="Z11:Z12"/>
    <mergeCell ref="A13:A14"/>
    <mergeCell ref="B13:B14"/>
    <mergeCell ref="C13:C14"/>
    <mergeCell ref="D13:D14"/>
    <mergeCell ref="E13:E14"/>
    <mergeCell ref="F13:F14"/>
    <mergeCell ref="G13:G14"/>
    <mergeCell ref="T13:T14"/>
    <mergeCell ref="U11:U12"/>
    <mergeCell ref="V11:V12"/>
    <mergeCell ref="W11:W12"/>
    <mergeCell ref="X11:X12"/>
    <mergeCell ref="Y9:Y10"/>
    <mergeCell ref="Z9:Z10"/>
    <mergeCell ref="A11:A12"/>
    <mergeCell ref="B11:B12"/>
    <mergeCell ref="C11:C12"/>
    <mergeCell ref="D11:D12"/>
    <mergeCell ref="E11:E12"/>
    <mergeCell ref="F11:F12"/>
    <mergeCell ref="G11:G12"/>
    <mergeCell ref="T11:T12"/>
    <mergeCell ref="U9:U10"/>
    <mergeCell ref="V9:V10"/>
    <mergeCell ref="W9:W10"/>
    <mergeCell ref="X9:X10"/>
    <mergeCell ref="Y7:Y8"/>
    <mergeCell ref="Z7:Z8"/>
    <mergeCell ref="A9:A10"/>
    <mergeCell ref="B9:B10"/>
    <mergeCell ref="C9:C10"/>
    <mergeCell ref="D9:D10"/>
    <mergeCell ref="E9:E10"/>
    <mergeCell ref="F9:F10"/>
    <mergeCell ref="G9:G10"/>
    <mergeCell ref="T9:T10"/>
    <mergeCell ref="U7:U8"/>
    <mergeCell ref="V7:V8"/>
    <mergeCell ref="W7:W8"/>
    <mergeCell ref="X7:X8"/>
    <mergeCell ref="Z232:Z233"/>
    <mergeCell ref="Z238:Z239"/>
    <mergeCell ref="A7:A8"/>
    <mergeCell ref="B7:B8"/>
    <mergeCell ref="C7:C8"/>
    <mergeCell ref="D7:D8"/>
    <mergeCell ref="E7:E8"/>
    <mergeCell ref="F7:F8"/>
    <mergeCell ref="G7:G8"/>
    <mergeCell ref="T7:T8"/>
    <mergeCell ref="E127:E128"/>
    <mergeCell ref="F127:F128"/>
    <mergeCell ref="G127:G128"/>
    <mergeCell ref="T127:T128"/>
    <mergeCell ref="U127:U128"/>
    <mergeCell ref="T221:T222"/>
    <mergeCell ref="T204:T205"/>
    <mergeCell ref="U204:U205"/>
    <mergeCell ref="T206:T207"/>
    <mergeCell ref="U206:U207"/>
    <mergeCell ref="U210:U211"/>
    <mergeCell ref="T137:T138"/>
    <mergeCell ref="U137:U138"/>
    <mergeCell ref="U219:U220"/>
    <mergeCell ref="A219:A220"/>
    <mergeCell ref="B219:B220"/>
    <mergeCell ref="C219:C220"/>
    <mergeCell ref="D219:D220"/>
    <mergeCell ref="A204:A205"/>
    <mergeCell ref="F204:F205"/>
    <mergeCell ref="G204:G205"/>
    <mergeCell ref="A210:A211"/>
    <mergeCell ref="F210:F211"/>
    <mergeCell ref="A208:A209"/>
    <mergeCell ref="F208:F209"/>
    <mergeCell ref="A206:A207"/>
    <mergeCell ref="F206:F207"/>
    <mergeCell ref="G206:G207"/>
    <mergeCell ref="A127:A128"/>
    <mergeCell ref="B127:B128"/>
    <mergeCell ref="C127:C128"/>
    <mergeCell ref="D127:D128"/>
    <mergeCell ref="V127:V128"/>
    <mergeCell ref="W127:W128"/>
    <mergeCell ref="X127:X128"/>
    <mergeCell ref="Y127:Y128"/>
    <mergeCell ref="Z127:Z128"/>
    <mergeCell ref="A129:A130"/>
    <mergeCell ref="B129:B130"/>
    <mergeCell ref="C129:C130"/>
    <mergeCell ref="D129:D130"/>
    <mergeCell ref="E129:E130"/>
    <mergeCell ref="F129:F130"/>
    <mergeCell ref="G129:G130"/>
    <mergeCell ref="T129:T130"/>
    <mergeCell ref="U129:U130"/>
    <mergeCell ref="V129:V130"/>
    <mergeCell ref="W129:W130"/>
    <mergeCell ref="X129:X130"/>
    <mergeCell ref="Y129:Y130"/>
    <mergeCell ref="Z129:Z130"/>
    <mergeCell ref="A131:A132"/>
    <mergeCell ref="B131:B132"/>
    <mergeCell ref="C131:C132"/>
    <mergeCell ref="D131:D132"/>
    <mergeCell ref="E131:E132"/>
    <mergeCell ref="F131:F132"/>
    <mergeCell ref="G131:G132"/>
    <mergeCell ref="T131:T132"/>
    <mergeCell ref="U131:U132"/>
    <mergeCell ref="V131:V132"/>
    <mergeCell ref="W131:W132"/>
    <mergeCell ref="X131:X132"/>
    <mergeCell ref="Y131:Y132"/>
    <mergeCell ref="Z131:Z132"/>
    <mergeCell ref="A133:A134"/>
    <mergeCell ref="B133:B134"/>
    <mergeCell ref="C133:C134"/>
    <mergeCell ref="D133:D134"/>
    <mergeCell ref="E133:E134"/>
    <mergeCell ref="F133:F134"/>
    <mergeCell ref="G133:G134"/>
    <mergeCell ref="T133:T134"/>
    <mergeCell ref="U133:U134"/>
    <mergeCell ref="V133:V134"/>
    <mergeCell ref="W133:W134"/>
    <mergeCell ref="X133:X134"/>
    <mergeCell ref="Y133:Y134"/>
    <mergeCell ref="Z133:Z134"/>
    <mergeCell ref="A135:A136"/>
    <mergeCell ref="B135:B136"/>
    <mergeCell ref="C135:C136"/>
    <mergeCell ref="D135:D136"/>
    <mergeCell ref="E135:E136"/>
    <mergeCell ref="F135:F136"/>
    <mergeCell ref="G135:G136"/>
    <mergeCell ref="T135:T136"/>
    <mergeCell ref="U135:U136"/>
    <mergeCell ref="V135:V136"/>
    <mergeCell ref="W135:W136"/>
    <mergeCell ref="D137:D138"/>
    <mergeCell ref="E137:E138"/>
    <mergeCell ref="F137:F138"/>
    <mergeCell ref="G137:G138"/>
    <mergeCell ref="W219:W220"/>
    <mergeCell ref="Z135:Z136"/>
    <mergeCell ref="X135:X136"/>
    <mergeCell ref="Y135:Y136"/>
    <mergeCell ref="Z204:Z205"/>
    <mergeCell ref="Z206:Z207"/>
    <mergeCell ref="Z210:Z211"/>
    <mergeCell ref="Z208:Z209"/>
    <mergeCell ref="X219:X220"/>
    <mergeCell ref="Y219:Y220"/>
    <mergeCell ref="E219:E220"/>
    <mergeCell ref="F219:F220"/>
    <mergeCell ref="G219:G220"/>
    <mergeCell ref="T219:T220"/>
    <mergeCell ref="Z219:Z220"/>
    <mergeCell ref="A221:A222"/>
    <mergeCell ref="B221:B222"/>
    <mergeCell ref="C221:C222"/>
    <mergeCell ref="D221:D222"/>
    <mergeCell ref="E221:E222"/>
    <mergeCell ref="F221:F222"/>
    <mergeCell ref="G221:G222"/>
    <mergeCell ref="Z221:Z222"/>
    <mergeCell ref="U221:U222"/>
    <mergeCell ref="A223:A224"/>
    <mergeCell ref="B223:B224"/>
    <mergeCell ref="C223:C224"/>
    <mergeCell ref="D223:D224"/>
    <mergeCell ref="E223:E224"/>
    <mergeCell ref="F223:F224"/>
    <mergeCell ref="G223:G224"/>
    <mergeCell ref="T223:T224"/>
    <mergeCell ref="W223:W224"/>
    <mergeCell ref="X223:X224"/>
    <mergeCell ref="Y221:Y222"/>
    <mergeCell ref="V221:V222"/>
    <mergeCell ref="W221:W222"/>
    <mergeCell ref="X221:X222"/>
    <mergeCell ref="Y223:Y224"/>
    <mergeCell ref="F225:F226"/>
    <mergeCell ref="G225:G226"/>
    <mergeCell ref="T225:T226"/>
    <mergeCell ref="A225:A226"/>
    <mergeCell ref="B225:B226"/>
    <mergeCell ref="C225:C226"/>
    <mergeCell ref="D225:D226"/>
    <mergeCell ref="E225:E226"/>
    <mergeCell ref="Z225:Z226"/>
    <mergeCell ref="U225:U226"/>
    <mergeCell ref="V225:V226"/>
    <mergeCell ref="W225:W226"/>
    <mergeCell ref="X225:X226"/>
    <mergeCell ref="Z223:Z224"/>
    <mergeCell ref="U223:U224"/>
    <mergeCell ref="A234:A235"/>
    <mergeCell ref="F234:F235"/>
    <mergeCell ref="G234:G235"/>
    <mergeCell ref="T232:T233"/>
    <mergeCell ref="A232:A233"/>
    <mergeCell ref="F232:F233"/>
    <mergeCell ref="G232:G233"/>
    <mergeCell ref="Y225:Y226"/>
    <mergeCell ref="Z234:Z235"/>
    <mergeCell ref="A236:A237"/>
    <mergeCell ref="F236:F237"/>
    <mergeCell ref="G236:G237"/>
    <mergeCell ref="T234:T235"/>
    <mergeCell ref="U234:U235"/>
    <mergeCell ref="Z236:Z237"/>
    <mergeCell ref="U236:U237"/>
    <mergeCell ref="A238:A239"/>
    <mergeCell ref="F238:F239"/>
    <mergeCell ref="G238:G239"/>
    <mergeCell ref="B240:B241"/>
    <mergeCell ref="Z240:Z241"/>
    <mergeCell ref="A242:A243"/>
    <mergeCell ref="F242:F243"/>
    <mergeCell ref="G242:G243"/>
    <mergeCell ref="T240:T241"/>
    <mergeCell ref="U240:U241"/>
    <mergeCell ref="Z242:Z243"/>
    <mergeCell ref="U242:U243"/>
    <mergeCell ref="A240:A241"/>
    <mergeCell ref="F240:F241"/>
    <mergeCell ref="A23:A24"/>
    <mergeCell ref="B23:B24"/>
    <mergeCell ref="C23:C24"/>
    <mergeCell ref="D23:D24"/>
    <mergeCell ref="E23:E24"/>
    <mergeCell ref="F23:F24"/>
    <mergeCell ref="T242:T243"/>
    <mergeCell ref="E27:E28"/>
    <mergeCell ref="F27:F28"/>
    <mergeCell ref="E35:E36"/>
    <mergeCell ref="F35:F36"/>
    <mergeCell ref="E43:E44"/>
    <mergeCell ref="E31:E32"/>
    <mergeCell ref="F31:F32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U25:U26"/>
    <mergeCell ref="V25:V26"/>
    <mergeCell ref="W25:W26"/>
    <mergeCell ref="X25:X26"/>
    <mergeCell ref="Y25:Y26"/>
    <mergeCell ref="Z25:Z26"/>
    <mergeCell ref="A27:A28"/>
    <mergeCell ref="B27:B28"/>
    <mergeCell ref="C27:C28"/>
    <mergeCell ref="D27:D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U29:U30"/>
    <mergeCell ref="V29:V30"/>
    <mergeCell ref="W29:W30"/>
    <mergeCell ref="X29:X30"/>
    <mergeCell ref="Y29:Y30"/>
    <mergeCell ref="Z29:Z30"/>
    <mergeCell ref="A31:A32"/>
    <mergeCell ref="B31:B32"/>
    <mergeCell ref="C31:C32"/>
    <mergeCell ref="D31:D32"/>
    <mergeCell ref="U31:U32"/>
    <mergeCell ref="V31:V32"/>
    <mergeCell ref="W31:W32"/>
    <mergeCell ref="X31:X32"/>
    <mergeCell ref="A33:A34"/>
    <mergeCell ref="B33:B34"/>
    <mergeCell ref="C33:C34"/>
    <mergeCell ref="D33:D34"/>
    <mergeCell ref="E33:E34"/>
    <mergeCell ref="F33:F34"/>
    <mergeCell ref="U33:U34"/>
    <mergeCell ref="V33:V34"/>
    <mergeCell ref="W33:W34"/>
    <mergeCell ref="X33:X34"/>
    <mergeCell ref="Y33:Y34"/>
    <mergeCell ref="Z33:Z34"/>
    <mergeCell ref="A35:A36"/>
    <mergeCell ref="B35:B36"/>
    <mergeCell ref="C35:C36"/>
    <mergeCell ref="D35:D36"/>
    <mergeCell ref="U35:U36"/>
    <mergeCell ref="V35:V36"/>
    <mergeCell ref="W35:W36"/>
    <mergeCell ref="X35:X36"/>
    <mergeCell ref="Y35:Y36"/>
    <mergeCell ref="Z35:Z36"/>
    <mergeCell ref="A37:A38"/>
    <mergeCell ref="B37:B38"/>
    <mergeCell ref="C37:C38"/>
    <mergeCell ref="D37:D38"/>
    <mergeCell ref="E37:E38"/>
    <mergeCell ref="F37:F38"/>
    <mergeCell ref="U37:U38"/>
    <mergeCell ref="V37:V38"/>
    <mergeCell ref="W37:W38"/>
    <mergeCell ref="X37:X38"/>
    <mergeCell ref="Y37:Y38"/>
    <mergeCell ref="Z37:Z38"/>
    <mergeCell ref="A39:A40"/>
    <mergeCell ref="B39:B40"/>
    <mergeCell ref="C39:C40"/>
    <mergeCell ref="D39:D40"/>
    <mergeCell ref="E39:E40"/>
    <mergeCell ref="F39:F40"/>
    <mergeCell ref="U39:U40"/>
    <mergeCell ref="V39:V40"/>
    <mergeCell ref="W39:W40"/>
    <mergeCell ref="X39:X40"/>
    <mergeCell ref="Y39:Y40"/>
    <mergeCell ref="Z39:Z40"/>
    <mergeCell ref="A41:A42"/>
    <mergeCell ref="B41:B42"/>
    <mergeCell ref="C41:C42"/>
    <mergeCell ref="D41:D42"/>
    <mergeCell ref="E41:E42"/>
    <mergeCell ref="F41:F42"/>
    <mergeCell ref="U41:U42"/>
    <mergeCell ref="V41:V42"/>
    <mergeCell ref="W41:W42"/>
    <mergeCell ref="X41:X42"/>
    <mergeCell ref="Y41:Y42"/>
    <mergeCell ref="Z41:Z42"/>
    <mergeCell ref="A43:A44"/>
    <mergeCell ref="B43:B44"/>
    <mergeCell ref="C43:C44"/>
    <mergeCell ref="D43:D44"/>
    <mergeCell ref="F43:F44"/>
    <mergeCell ref="U43:U44"/>
    <mergeCell ref="V43:V44"/>
    <mergeCell ref="W43:W44"/>
    <mergeCell ref="X43:X44"/>
    <mergeCell ref="Y43:Y44"/>
    <mergeCell ref="Z43:Z44"/>
    <mergeCell ref="A45:A46"/>
    <mergeCell ref="B45:B46"/>
    <mergeCell ref="C45:C46"/>
    <mergeCell ref="D45:D46"/>
    <mergeCell ref="E45:E46"/>
    <mergeCell ref="F45:F46"/>
    <mergeCell ref="U45:U46"/>
    <mergeCell ref="Z45:Z46"/>
    <mergeCell ref="Z104:Z105"/>
    <mergeCell ref="V45:V46"/>
    <mergeCell ref="W45:W46"/>
    <mergeCell ref="X45:X46"/>
    <mergeCell ref="Y45:Y46"/>
    <mergeCell ref="Z67:Z68"/>
    <mergeCell ref="Z71:Z72"/>
    <mergeCell ref="Z88:Z89"/>
    <mergeCell ref="Y104:Y105"/>
    <mergeCell ref="A104:A105"/>
    <mergeCell ref="F104:F105"/>
    <mergeCell ref="G104:G105"/>
    <mergeCell ref="T104:T105"/>
    <mergeCell ref="B104:B105"/>
    <mergeCell ref="C104:C105"/>
    <mergeCell ref="E104:E105"/>
    <mergeCell ref="D104:D105"/>
    <mergeCell ref="U84:U85"/>
    <mergeCell ref="Z84:Z85"/>
    <mergeCell ref="A86:A87"/>
    <mergeCell ref="F86:F87"/>
    <mergeCell ref="G86:G87"/>
    <mergeCell ref="U86:U87"/>
    <mergeCell ref="Z86:Z87"/>
    <mergeCell ref="A84:A85"/>
    <mergeCell ref="F84:F85"/>
    <mergeCell ref="G84:G85"/>
    <mergeCell ref="A88:A89"/>
    <mergeCell ref="F88:F89"/>
    <mergeCell ref="G88:G89"/>
    <mergeCell ref="A90:A91"/>
    <mergeCell ref="F90:F91"/>
    <mergeCell ref="G90:G91"/>
    <mergeCell ref="U90:U91"/>
    <mergeCell ref="Z90:Z91"/>
    <mergeCell ref="T90:T91"/>
    <mergeCell ref="U88:U89"/>
    <mergeCell ref="U104:U105"/>
    <mergeCell ref="V104:V105"/>
    <mergeCell ref="W104:W105"/>
    <mergeCell ref="X104:X105"/>
    <mergeCell ref="A106:A107"/>
    <mergeCell ref="B106:B107"/>
    <mergeCell ref="C106:C107"/>
    <mergeCell ref="D106:D107"/>
    <mergeCell ref="E106:E107"/>
    <mergeCell ref="F106:F107"/>
    <mergeCell ref="G106:G107"/>
    <mergeCell ref="T106:T107"/>
    <mergeCell ref="U106:U107"/>
    <mergeCell ref="V106:V107"/>
    <mergeCell ref="W106:W107"/>
    <mergeCell ref="X106:X107"/>
    <mergeCell ref="Y106:Y107"/>
    <mergeCell ref="Z106:Z107"/>
    <mergeCell ref="A108:A109"/>
    <mergeCell ref="B108:B109"/>
    <mergeCell ref="C108:C109"/>
    <mergeCell ref="D108:D109"/>
    <mergeCell ref="E108:E109"/>
    <mergeCell ref="F108:F109"/>
    <mergeCell ref="G108:G109"/>
    <mergeCell ref="T108:T109"/>
    <mergeCell ref="U108:U109"/>
    <mergeCell ref="V108:V109"/>
    <mergeCell ref="W108:W109"/>
    <mergeCell ref="X108:X109"/>
    <mergeCell ref="Y108:Y109"/>
    <mergeCell ref="Z108:Z109"/>
    <mergeCell ref="A110:A111"/>
    <mergeCell ref="B110:B111"/>
    <mergeCell ref="C110:C111"/>
    <mergeCell ref="D110:D111"/>
    <mergeCell ref="E110:E111"/>
    <mergeCell ref="F110:F111"/>
    <mergeCell ref="G110:G111"/>
    <mergeCell ref="T110:T111"/>
    <mergeCell ref="U110:U111"/>
    <mergeCell ref="Z110:Z111"/>
    <mergeCell ref="A148:A149"/>
    <mergeCell ref="F148:F149"/>
    <mergeCell ref="G148:G149"/>
    <mergeCell ref="V110:V111"/>
    <mergeCell ref="W110:W111"/>
    <mergeCell ref="X110:X111"/>
    <mergeCell ref="Y110:Y111"/>
    <mergeCell ref="Y137:Y138"/>
    <mergeCell ref="Z137:Z138"/>
    <mergeCell ref="A150:A151"/>
    <mergeCell ref="F150:F151"/>
    <mergeCell ref="G150:G151"/>
    <mergeCell ref="V137:V138"/>
    <mergeCell ref="W137:W138"/>
    <mergeCell ref="X137:X138"/>
    <mergeCell ref="A137:A138"/>
    <mergeCell ref="B137:B138"/>
    <mergeCell ref="C137:C138"/>
    <mergeCell ref="A152:A153"/>
    <mergeCell ref="F152:F153"/>
    <mergeCell ref="G152:G153"/>
    <mergeCell ref="A154:A155"/>
    <mergeCell ref="F154:F155"/>
    <mergeCell ref="G154:G155"/>
    <mergeCell ref="Z190:Z191"/>
    <mergeCell ref="U190:U191"/>
    <mergeCell ref="A190:A191"/>
    <mergeCell ref="B190:B191"/>
    <mergeCell ref="C190:C191"/>
    <mergeCell ref="D190:D191"/>
    <mergeCell ref="X190:X191"/>
    <mergeCell ref="Y190:Y191"/>
    <mergeCell ref="V190:V191"/>
    <mergeCell ref="W190:W191"/>
    <mergeCell ref="A192:A193"/>
    <mergeCell ref="B192:B193"/>
    <mergeCell ref="C192:C193"/>
    <mergeCell ref="D192:D193"/>
    <mergeCell ref="E192:E193"/>
    <mergeCell ref="F192:F193"/>
    <mergeCell ref="G192:G193"/>
    <mergeCell ref="T190:T191"/>
    <mergeCell ref="E190:E191"/>
    <mergeCell ref="F190:F191"/>
    <mergeCell ref="G190:G191"/>
    <mergeCell ref="G194:G195"/>
    <mergeCell ref="T192:T193"/>
    <mergeCell ref="U192:U193"/>
    <mergeCell ref="V192:V193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Z196:Z197"/>
    <mergeCell ref="T196:T197"/>
    <mergeCell ref="U196:U197"/>
    <mergeCell ref="V196:V197"/>
    <mergeCell ref="W196:W197"/>
    <mergeCell ref="Y196:Y197"/>
    <mergeCell ref="Z194:Z195"/>
    <mergeCell ref="T194:T195"/>
    <mergeCell ref="U194:U195"/>
    <mergeCell ref="Z192:Z193"/>
    <mergeCell ref="X194:X195"/>
    <mergeCell ref="Y194:Y195"/>
    <mergeCell ref="V194:V195"/>
    <mergeCell ref="W194:W195"/>
    <mergeCell ref="W192:W193"/>
    <mergeCell ref="Y192:Y193"/>
    <mergeCell ref="B206:B207"/>
    <mergeCell ref="F73:F74"/>
    <mergeCell ref="F75:F76"/>
    <mergeCell ref="X196:X197"/>
    <mergeCell ref="X192:X193"/>
    <mergeCell ref="E196:E197"/>
    <mergeCell ref="F196:F197"/>
    <mergeCell ref="G196:G197"/>
    <mergeCell ref="E194:E195"/>
    <mergeCell ref="F194:F195"/>
  </mergeCells>
  <dataValidations count="1">
    <dataValidation allowBlank="1" showInputMessage="1" showErrorMessage="1" imeMode="halfAlpha" sqref="C48:C53 I48:I53 O48:O53"/>
  </dataValidations>
  <printOptions/>
  <pageMargins left="0.75" right="0.68" top="0.83" bottom="1.17" header="0.512" footer="0.512"/>
  <pageSetup horizontalDpi="600" verticalDpi="600" orientation="portrait" paperSize="9" scale="91" r:id="rId1"/>
  <colBreaks count="1" manualBreakCount="1">
    <brk id="25" max="3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21.50390625" style="0" customWidth="1"/>
    <col min="2" max="2" width="5.125" style="0" customWidth="1"/>
    <col min="3" max="3" width="11.375" style="0" customWidth="1"/>
    <col min="4" max="4" width="5.125" style="0" customWidth="1"/>
    <col min="5" max="5" width="11.00390625" style="0" customWidth="1"/>
    <col min="6" max="6" width="5.125" style="0" customWidth="1"/>
    <col min="7" max="7" width="10.625" style="0" customWidth="1"/>
    <col min="8" max="8" width="5.125" style="0" customWidth="1"/>
    <col min="9" max="9" width="11.75390625" style="0" customWidth="1"/>
    <col min="10" max="10" width="7.375" style="0" customWidth="1"/>
  </cols>
  <sheetData>
    <row r="1" spans="1:10" ht="14.25">
      <c r="A1" s="202" t="s">
        <v>113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9" ht="13.5">
      <c r="A2" s="3"/>
      <c r="B2" s="4"/>
      <c r="C2" s="4"/>
      <c r="D2" s="101"/>
      <c r="E2" s="4"/>
      <c r="F2" s="4"/>
      <c r="G2" s="4"/>
      <c r="H2" s="4"/>
      <c r="I2" s="4"/>
    </row>
    <row r="3" ht="14.25" thickBot="1"/>
    <row r="4" spans="1:9" ht="13.5">
      <c r="A4" s="200" t="s">
        <v>83</v>
      </c>
      <c r="B4" s="102" t="s">
        <v>94</v>
      </c>
      <c r="C4" s="103"/>
      <c r="D4" s="104"/>
      <c r="E4" s="104"/>
      <c r="F4" s="104"/>
      <c r="G4" s="104"/>
      <c r="H4" s="104"/>
      <c r="I4" s="105"/>
    </row>
    <row r="5" spans="1:9" ht="14.25" thickBot="1">
      <c r="A5" s="201"/>
      <c r="B5" s="106"/>
      <c r="C5" s="107"/>
      <c r="D5" s="107" t="s">
        <v>95</v>
      </c>
      <c r="E5" s="107"/>
      <c r="F5" s="107"/>
      <c r="G5" s="107"/>
      <c r="H5" s="107"/>
      <c r="I5" s="108"/>
    </row>
    <row r="6" spans="1:9" s="1" customFormat="1" ht="14.25" thickBot="1">
      <c r="A6" s="109" t="s">
        <v>84</v>
      </c>
      <c r="B6" s="118" t="s">
        <v>96</v>
      </c>
      <c r="C6" s="119" t="s">
        <v>108</v>
      </c>
      <c r="D6" s="118" t="s">
        <v>96</v>
      </c>
      <c r="E6" s="119" t="s">
        <v>118</v>
      </c>
      <c r="F6" s="118" t="s">
        <v>96</v>
      </c>
      <c r="G6" s="120" t="s">
        <v>122</v>
      </c>
      <c r="H6" s="118" t="s">
        <v>96</v>
      </c>
      <c r="I6" s="121" t="s">
        <v>121</v>
      </c>
    </row>
    <row r="7" spans="1:9" ht="14.25" thickTop="1">
      <c r="A7" s="161" t="s">
        <v>85</v>
      </c>
      <c r="B7" s="149">
        <v>0.3541666666666667</v>
      </c>
      <c r="C7" s="150" t="s">
        <v>97</v>
      </c>
      <c r="D7" s="145" t="s">
        <v>124</v>
      </c>
      <c r="E7" s="146" t="s">
        <v>100</v>
      </c>
      <c r="F7" s="149">
        <v>0.3541666666666667</v>
      </c>
      <c r="G7" s="152" t="s">
        <v>109</v>
      </c>
      <c r="H7" s="162">
        <v>0.3645833333333333</v>
      </c>
      <c r="I7" s="163" t="s">
        <v>110</v>
      </c>
    </row>
    <row r="8" spans="1:9" ht="14.25" thickBot="1">
      <c r="A8" s="160" t="s">
        <v>86</v>
      </c>
      <c r="B8" s="147" t="s">
        <v>124</v>
      </c>
      <c r="C8" s="123" t="s">
        <v>124</v>
      </c>
      <c r="D8" s="155">
        <v>0.3541666666666667</v>
      </c>
      <c r="E8" s="156" t="s">
        <v>98</v>
      </c>
      <c r="F8" s="157">
        <v>0.5416666666666666</v>
      </c>
      <c r="G8" s="158" t="s">
        <v>141</v>
      </c>
      <c r="H8" s="157">
        <v>0.4583333333333333</v>
      </c>
      <c r="I8" s="159" t="s">
        <v>111</v>
      </c>
    </row>
    <row r="9" spans="1:9" ht="14.25" thickTop="1">
      <c r="A9" s="164" t="s">
        <v>87</v>
      </c>
      <c r="B9" s="145" t="s">
        <v>124</v>
      </c>
      <c r="C9" s="146" t="s">
        <v>100</v>
      </c>
      <c r="D9" s="145" t="s">
        <v>124</v>
      </c>
      <c r="E9" s="146" t="s">
        <v>100</v>
      </c>
      <c r="F9" s="165">
        <v>0.3541666666666667</v>
      </c>
      <c r="G9" s="166" t="s">
        <v>117</v>
      </c>
      <c r="H9" s="167">
        <v>0.3645833333333333</v>
      </c>
      <c r="I9" s="168" t="s">
        <v>111</v>
      </c>
    </row>
    <row r="10" spans="1:9" ht="14.25" thickBot="1">
      <c r="A10" s="169" t="s">
        <v>88</v>
      </c>
      <c r="B10" s="122" t="s">
        <v>124</v>
      </c>
      <c r="C10" s="123" t="s">
        <v>124</v>
      </c>
      <c r="D10" s="122" t="s">
        <v>124</v>
      </c>
      <c r="E10" s="123" t="s">
        <v>124</v>
      </c>
      <c r="F10" s="170">
        <v>0.5625</v>
      </c>
      <c r="G10" s="171" t="s">
        <v>117</v>
      </c>
      <c r="H10" s="170">
        <v>0.4166666666666667</v>
      </c>
      <c r="I10" s="172" t="s">
        <v>111</v>
      </c>
    </row>
    <row r="11" spans="1:9" ht="15" thickBot="1" thickTop="1">
      <c r="A11" s="173" t="s">
        <v>99</v>
      </c>
      <c r="B11" s="117" t="s">
        <v>100</v>
      </c>
      <c r="C11" s="116" t="s">
        <v>100</v>
      </c>
      <c r="D11" s="153">
        <v>0.4375</v>
      </c>
      <c r="E11" s="154" t="s">
        <v>117</v>
      </c>
      <c r="F11" s="117" t="s">
        <v>100</v>
      </c>
      <c r="G11" s="116" t="s">
        <v>100</v>
      </c>
      <c r="H11" s="174">
        <v>0.3958333333333333</v>
      </c>
      <c r="I11" s="175" t="s">
        <v>111</v>
      </c>
    </row>
    <row r="12" spans="1:9" ht="14.25" thickTop="1">
      <c r="A12" s="176" t="s">
        <v>101</v>
      </c>
      <c r="B12" s="117" t="s">
        <v>124</v>
      </c>
      <c r="C12" s="116" t="s">
        <v>100</v>
      </c>
      <c r="D12" s="177">
        <v>0.3541666666666667</v>
      </c>
      <c r="E12" s="151" t="s">
        <v>119</v>
      </c>
      <c r="F12" s="117" t="s">
        <v>124</v>
      </c>
      <c r="G12" s="116" t="s">
        <v>100</v>
      </c>
      <c r="H12" s="177">
        <v>0.3958333333333333</v>
      </c>
      <c r="I12" s="178" t="s">
        <v>111</v>
      </c>
    </row>
    <row r="13" spans="1:9" ht="14.25" thickBot="1">
      <c r="A13" s="179" t="s">
        <v>102</v>
      </c>
      <c r="B13" s="122" t="s">
        <v>124</v>
      </c>
      <c r="C13" s="123" t="s">
        <v>124</v>
      </c>
      <c r="D13" s="122" t="s">
        <v>124</v>
      </c>
      <c r="E13" s="123" t="s">
        <v>124</v>
      </c>
      <c r="F13" s="180">
        <v>0.4791666666666667</v>
      </c>
      <c r="G13" s="181" t="s">
        <v>120</v>
      </c>
      <c r="H13" s="148"/>
      <c r="I13" s="190"/>
    </row>
    <row r="14" spans="1:9" ht="14.25" thickTop="1">
      <c r="A14" s="182" t="s">
        <v>103</v>
      </c>
      <c r="B14" s="117" t="s">
        <v>124</v>
      </c>
      <c r="C14" s="116" t="s">
        <v>100</v>
      </c>
      <c r="D14" s="183">
        <v>0.4166666666666667</v>
      </c>
      <c r="E14" s="184" t="s">
        <v>120</v>
      </c>
      <c r="F14" s="110"/>
      <c r="G14" s="124"/>
      <c r="H14" s="110"/>
      <c r="I14" s="112"/>
    </row>
    <row r="15" spans="1:9" ht="14.25" thickBot="1">
      <c r="A15" s="185" t="s">
        <v>104</v>
      </c>
      <c r="B15" s="125" t="s">
        <v>124</v>
      </c>
      <c r="C15" s="126" t="s">
        <v>124</v>
      </c>
      <c r="D15" s="125" t="s">
        <v>124</v>
      </c>
      <c r="E15" s="126" t="s">
        <v>124</v>
      </c>
      <c r="F15" s="186">
        <v>0.3541666666666667</v>
      </c>
      <c r="G15" s="187" t="s">
        <v>119</v>
      </c>
      <c r="H15" s="186">
        <v>0.4166666666666667</v>
      </c>
      <c r="I15" s="188" t="s">
        <v>111</v>
      </c>
    </row>
    <row r="16" spans="1:7" ht="13.5">
      <c r="A16" s="71"/>
      <c r="B16" s="4"/>
      <c r="C16" s="4"/>
      <c r="D16" s="113"/>
      <c r="E16" s="4"/>
      <c r="F16" s="4"/>
      <c r="G16" s="4"/>
    </row>
    <row r="17" spans="1:7" ht="13.5">
      <c r="A17" t="s">
        <v>112</v>
      </c>
      <c r="B17" s="4"/>
      <c r="C17" s="4"/>
      <c r="D17" s="113"/>
      <c r="E17" s="4"/>
      <c r="F17" s="4"/>
      <c r="G17" s="4"/>
    </row>
    <row r="18" spans="1:7" ht="13.5">
      <c r="A18" t="s">
        <v>147</v>
      </c>
      <c r="B18" s="4"/>
      <c r="C18" s="4"/>
      <c r="D18" s="113"/>
      <c r="E18" s="4"/>
      <c r="F18" s="4"/>
      <c r="G18" s="4"/>
    </row>
    <row r="19" spans="1:8" ht="13.5">
      <c r="A19" s="111" t="s">
        <v>143</v>
      </c>
      <c r="G19" s="2"/>
      <c r="H19" s="2"/>
    </row>
    <row r="20" ht="13.5">
      <c r="B20" t="s">
        <v>105</v>
      </c>
    </row>
    <row r="21" ht="13.5">
      <c r="B21" t="s">
        <v>106</v>
      </c>
    </row>
    <row r="22" ht="13.5">
      <c r="A22" t="s">
        <v>148</v>
      </c>
    </row>
    <row r="23" spans="1:2" ht="13.5">
      <c r="A23" s="115" t="s">
        <v>114</v>
      </c>
      <c r="B23" t="s">
        <v>145</v>
      </c>
    </row>
    <row r="24" ht="13.5">
      <c r="B24" t="s">
        <v>144</v>
      </c>
    </row>
    <row r="25" spans="1:2" ht="13.5">
      <c r="A25" s="115" t="s">
        <v>115</v>
      </c>
      <c r="B25" t="s">
        <v>116</v>
      </c>
    </row>
    <row r="26" ht="13.5">
      <c r="B26" t="s">
        <v>123</v>
      </c>
    </row>
    <row r="28" spans="2:6" ht="13.5">
      <c r="B28" s="189" t="s">
        <v>146</v>
      </c>
      <c r="C28" s="189"/>
      <c r="D28" s="189"/>
      <c r="E28" s="189"/>
      <c r="F28" s="189"/>
    </row>
    <row r="29" ht="13.5">
      <c r="A29" t="s">
        <v>89</v>
      </c>
    </row>
    <row r="30" ht="13.5">
      <c r="A30" t="s">
        <v>90</v>
      </c>
    </row>
    <row r="31" ht="13.5">
      <c r="A31" t="s">
        <v>91</v>
      </c>
    </row>
    <row r="32" spans="1:6" ht="13.5">
      <c r="A32" t="s">
        <v>92</v>
      </c>
      <c r="B32" t="s">
        <v>93</v>
      </c>
      <c r="F32" s="114" t="s">
        <v>107</v>
      </c>
    </row>
  </sheetData>
  <mergeCells count="2">
    <mergeCell ref="A4:A5"/>
    <mergeCell ref="A1:J1"/>
  </mergeCells>
  <hyperlinks>
    <hyperlink ref="F32" r:id="rId1" display="mailto:himeday@seagaia.co.jp"/>
  </hyperlinks>
  <printOptions/>
  <pageMargins left="0.46" right="0.57" top="1" bottom="1" header="0.512" footer="0.512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cp:lastPrinted>2004-12-10T03:22:15Z</cp:lastPrinted>
  <dcterms:created xsi:type="dcterms:W3CDTF">2003-10-13T14:50:25Z</dcterms:created>
  <dcterms:modified xsi:type="dcterms:W3CDTF">2004-12-10T03:22:53Z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