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3715" windowHeight="9840" activeTab="1"/>
  </bookViews>
  <sheets>
    <sheet name="注意事項" sheetId="2" r:id="rId1"/>
    <sheet name="ﾄﾞﾛｰ"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DANTAI" localSheetId="0">'[1]団体名コード '!$B$5:$C$178</definedName>
    <definedName name="DANTAI">'[2]団体名コード '!$B$5:$C$250</definedName>
    <definedName name="KIJUN">#REF!</definedName>
    <definedName name="KOJIN" localSheetId="0">[3]個人コード!$B$10:$I$1059</definedName>
    <definedName name="KOJIN">[4]個人コード!$B$10:$I$1059</definedName>
    <definedName name="POINT" localSheetId="0">[5]得点テーブル!$B$6:$I$140</definedName>
    <definedName name="POINT">[6]得点テーブル!$B$6:$I$140</definedName>
    <definedName name="_xlnm.Print_Area" localSheetId="1">ﾄﾞﾛｰ!$B$1:$U$376</definedName>
    <definedName name="_xlnm.Print_Area" localSheetId="0">注意事項!$A$1:$U$100</definedName>
    <definedName name="SPACE" localSheetId="0">[7]一般!$U$5</definedName>
    <definedName name="SPACE">[8]一般!$U$5</definedName>
    <definedName name="TAG">[9]TAG住所一覧!$B$5:$J$228</definedName>
    <definedName name="申込">#REF!</definedName>
  </definedNames>
  <calcPr calcId="145621"/>
</workbook>
</file>

<file path=xl/calcChain.xml><?xml version="1.0" encoding="utf-8"?>
<calcChain xmlns="http://schemas.openxmlformats.org/spreadsheetml/2006/main">
  <c r="U376" i="1" l="1"/>
  <c r="T376" i="1"/>
  <c r="D376" i="1"/>
  <c r="C376" i="1"/>
  <c r="U375" i="1"/>
  <c r="T375" i="1"/>
  <c r="D375" i="1"/>
  <c r="C375" i="1"/>
  <c r="U372" i="1"/>
  <c r="T372" i="1"/>
  <c r="D372" i="1"/>
  <c r="C372" i="1"/>
  <c r="U371" i="1"/>
  <c r="T371" i="1"/>
  <c r="D371" i="1"/>
  <c r="C371" i="1"/>
  <c r="U370" i="1"/>
  <c r="T370" i="1"/>
  <c r="D370" i="1"/>
  <c r="C370" i="1"/>
  <c r="U369" i="1"/>
  <c r="T369" i="1"/>
  <c r="D369" i="1"/>
  <c r="C369" i="1"/>
  <c r="U368" i="1"/>
  <c r="T368" i="1"/>
  <c r="D368" i="1"/>
  <c r="C368" i="1"/>
  <c r="U367" i="1"/>
  <c r="T367" i="1"/>
  <c r="D367" i="1"/>
  <c r="C367" i="1"/>
  <c r="U366" i="1"/>
  <c r="T366" i="1"/>
  <c r="D366" i="1"/>
  <c r="C366" i="1"/>
  <c r="U365" i="1"/>
  <c r="T365" i="1"/>
  <c r="D365" i="1"/>
  <c r="C365" i="1"/>
  <c r="U364" i="1"/>
  <c r="T364" i="1"/>
  <c r="D364" i="1"/>
  <c r="C364" i="1"/>
  <c r="U363" i="1"/>
  <c r="T363" i="1"/>
  <c r="D363" i="1"/>
  <c r="C363" i="1"/>
  <c r="U360" i="1"/>
  <c r="T360" i="1"/>
  <c r="D360" i="1"/>
  <c r="C360" i="1"/>
  <c r="U359" i="1"/>
  <c r="T359" i="1"/>
  <c r="D359" i="1"/>
  <c r="C359" i="1"/>
  <c r="U358" i="1"/>
  <c r="T358" i="1"/>
  <c r="D358" i="1"/>
  <c r="C358" i="1"/>
  <c r="U357" i="1"/>
  <c r="T357" i="1"/>
  <c r="D357" i="1"/>
  <c r="C357" i="1"/>
  <c r="U356" i="1"/>
  <c r="T356" i="1"/>
  <c r="D356" i="1"/>
  <c r="C356" i="1"/>
  <c r="U355" i="1"/>
  <c r="T355" i="1"/>
  <c r="D355" i="1"/>
  <c r="C355" i="1"/>
  <c r="U354" i="1"/>
  <c r="T354" i="1"/>
  <c r="D354" i="1"/>
  <c r="C354" i="1"/>
  <c r="U353" i="1"/>
  <c r="T353" i="1"/>
  <c r="D353" i="1"/>
  <c r="C353" i="1"/>
  <c r="U346" i="1"/>
  <c r="T346" i="1"/>
  <c r="D346" i="1"/>
  <c r="C346" i="1"/>
  <c r="U340" i="1"/>
  <c r="T340" i="1"/>
  <c r="D340" i="1"/>
  <c r="C340" i="1"/>
  <c r="U338" i="1"/>
  <c r="T338" i="1"/>
  <c r="D338" i="1"/>
  <c r="C338" i="1"/>
  <c r="D336" i="1"/>
  <c r="C336" i="1"/>
  <c r="U332" i="1"/>
  <c r="T332" i="1"/>
  <c r="D332" i="1"/>
  <c r="C332" i="1"/>
  <c r="U330" i="1"/>
  <c r="T330" i="1"/>
  <c r="D330" i="1"/>
  <c r="C330" i="1"/>
  <c r="D328" i="1"/>
  <c r="C328" i="1"/>
  <c r="U324" i="1"/>
  <c r="T324" i="1"/>
  <c r="D324" i="1"/>
  <c r="C324" i="1"/>
  <c r="U322" i="1"/>
  <c r="T322" i="1"/>
  <c r="D322" i="1"/>
  <c r="C322" i="1"/>
  <c r="D320" i="1"/>
  <c r="C320" i="1"/>
  <c r="U316" i="1"/>
  <c r="T316" i="1"/>
  <c r="D316" i="1"/>
  <c r="C316" i="1"/>
  <c r="U307" i="1"/>
  <c r="T307" i="1"/>
  <c r="D307" i="1"/>
  <c r="C307" i="1"/>
  <c r="U305" i="1"/>
  <c r="T305" i="1"/>
  <c r="D305" i="1"/>
  <c r="C305" i="1"/>
  <c r="U301" i="1"/>
  <c r="T301" i="1"/>
  <c r="D301" i="1"/>
  <c r="C301" i="1"/>
  <c r="U299" i="1"/>
  <c r="T299" i="1"/>
  <c r="D299" i="1"/>
  <c r="C299" i="1"/>
  <c r="U297" i="1"/>
  <c r="T297" i="1"/>
  <c r="D297" i="1"/>
  <c r="C297" i="1"/>
  <c r="U293" i="1"/>
  <c r="T293" i="1"/>
  <c r="D293" i="1"/>
  <c r="C293" i="1"/>
  <c r="U291" i="1"/>
  <c r="T291" i="1"/>
  <c r="D291" i="1"/>
  <c r="C291" i="1"/>
  <c r="U289" i="1"/>
  <c r="T289" i="1"/>
  <c r="D289" i="1"/>
  <c r="C289" i="1"/>
  <c r="U285" i="1"/>
  <c r="T285" i="1"/>
  <c r="D285" i="1"/>
  <c r="C285" i="1"/>
  <c r="U283" i="1"/>
  <c r="T283" i="1"/>
  <c r="D283" i="1"/>
  <c r="C283" i="1"/>
  <c r="U281" i="1"/>
  <c r="T281" i="1"/>
  <c r="D281" i="1"/>
  <c r="C281" i="1"/>
  <c r="U277" i="1"/>
  <c r="T277" i="1"/>
  <c r="D277" i="1"/>
  <c r="C277" i="1"/>
  <c r="D266" i="1"/>
  <c r="C266" i="1"/>
  <c r="D265" i="1"/>
  <c r="C265" i="1"/>
  <c r="D264" i="1"/>
  <c r="C264" i="1"/>
  <c r="D263" i="1"/>
  <c r="C263" i="1"/>
  <c r="D262" i="1"/>
  <c r="C262" i="1"/>
  <c r="D261" i="1"/>
  <c r="C261" i="1"/>
  <c r="D260" i="1"/>
  <c r="C260" i="1"/>
  <c r="D259" i="1"/>
  <c r="C259" i="1"/>
  <c r="D250" i="1"/>
  <c r="C250" i="1"/>
  <c r="D248" i="1"/>
  <c r="C248" i="1"/>
  <c r="D246" i="1"/>
  <c r="C246" i="1"/>
  <c r="D244" i="1"/>
  <c r="C244" i="1"/>
  <c r="D242" i="1"/>
  <c r="C242" i="1"/>
  <c r="D240" i="1"/>
  <c r="C240" i="1"/>
  <c r="U232" i="1"/>
  <c r="T232" i="1"/>
  <c r="D232" i="1"/>
  <c r="C232" i="1"/>
  <c r="U231" i="1"/>
  <c r="T231" i="1"/>
  <c r="D231" i="1"/>
  <c r="C231" i="1"/>
  <c r="U230" i="1"/>
  <c r="T230" i="1"/>
  <c r="D230" i="1"/>
  <c r="C230" i="1"/>
  <c r="U229" i="1"/>
  <c r="T229" i="1"/>
  <c r="D229" i="1"/>
  <c r="C229" i="1"/>
  <c r="U228" i="1"/>
  <c r="T228" i="1"/>
  <c r="D228" i="1"/>
  <c r="C228" i="1"/>
  <c r="U227" i="1"/>
  <c r="T227" i="1"/>
  <c r="D227" i="1"/>
  <c r="C227" i="1"/>
  <c r="U226" i="1"/>
  <c r="T226" i="1"/>
  <c r="U225" i="1"/>
  <c r="T225" i="1"/>
  <c r="U224" i="1"/>
  <c r="T224" i="1"/>
  <c r="D224" i="1"/>
  <c r="C224" i="1"/>
  <c r="U223" i="1"/>
  <c r="T223" i="1"/>
  <c r="D223" i="1"/>
  <c r="C223" i="1"/>
  <c r="U222" i="1"/>
  <c r="T222" i="1"/>
  <c r="D222" i="1"/>
  <c r="C222" i="1"/>
  <c r="U221" i="1"/>
  <c r="T221" i="1"/>
  <c r="D221" i="1"/>
  <c r="C221" i="1"/>
  <c r="D220" i="1"/>
  <c r="C220" i="1"/>
  <c r="D219" i="1"/>
  <c r="C219" i="1"/>
  <c r="U218" i="1"/>
  <c r="T218" i="1"/>
  <c r="D218" i="1"/>
  <c r="C218" i="1"/>
  <c r="U217" i="1"/>
  <c r="T217" i="1"/>
  <c r="D217" i="1"/>
  <c r="C217" i="1"/>
  <c r="U216" i="1"/>
  <c r="T216" i="1"/>
  <c r="D216" i="1"/>
  <c r="C216" i="1"/>
  <c r="U215" i="1"/>
  <c r="T215" i="1"/>
  <c r="D215" i="1"/>
  <c r="C215" i="1"/>
  <c r="U214" i="1"/>
  <c r="T214" i="1"/>
  <c r="D214" i="1"/>
  <c r="C214" i="1"/>
  <c r="U213" i="1"/>
  <c r="T213" i="1"/>
  <c r="D213" i="1"/>
  <c r="C213" i="1"/>
  <c r="U202" i="1"/>
  <c r="T202" i="1"/>
  <c r="D202" i="1"/>
  <c r="C202" i="1"/>
  <c r="D200" i="1"/>
  <c r="C200" i="1"/>
  <c r="U198" i="1"/>
  <c r="T198" i="1"/>
  <c r="D198" i="1"/>
  <c r="C198" i="1"/>
  <c r="U196" i="1"/>
  <c r="T196" i="1"/>
  <c r="U194" i="1"/>
  <c r="T194" i="1"/>
  <c r="D194" i="1"/>
  <c r="C194" i="1"/>
  <c r="U192" i="1"/>
  <c r="T192" i="1"/>
  <c r="D192" i="1"/>
  <c r="C192" i="1"/>
  <c r="D190" i="1"/>
  <c r="C190" i="1"/>
  <c r="U188" i="1"/>
  <c r="T188" i="1"/>
  <c r="D188" i="1"/>
  <c r="C188" i="1"/>
  <c r="U186" i="1"/>
  <c r="T186" i="1"/>
  <c r="D186" i="1"/>
  <c r="C186" i="1"/>
  <c r="U184" i="1"/>
  <c r="T184" i="1"/>
  <c r="D184" i="1"/>
  <c r="C184" i="1"/>
  <c r="U172" i="1"/>
  <c r="T172" i="1"/>
  <c r="D172" i="1"/>
  <c r="C172" i="1"/>
  <c r="U170" i="1"/>
  <c r="T170" i="1"/>
  <c r="U168" i="1"/>
  <c r="T168" i="1"/>
  <c r="D168" i="1"/>
  <c r="C168" i="1"/>
  <c r="U166" i="1"/>
  <c r="T166" i="1"/>
  <c r="D166" i="1"/>
  <c r="C166" i="1"/>
  <c r="D164" i="1"/>
  <c r="C164" i="1"/>
  <c r="U162" i="1"/>
  <c r="T162" i="1"/>
  <c r="D162" i="1"/>
  <c r="C162" i="1"/>
  <c r="D154" i="1"/>
  <c r="C154" i="1"/>
  <c r="D153" i="1"/>
  <c r="C153" i="1"/>
  <c r="D152" i="1"/>
  <c r="C152" i="1"/>
  <c r="D151" i="1"/>
  <c r="C151" i="1"/>
  <c r="D150" i="1"/>
  <c r="C150" i="1"/>
  <c r="D149" i="1"/>
  <c r="C149" i="1"/>
  <c r="D148" i="1"/>
  <c r="C148" i="1"/>
  <c r="D147" i="1"/>
  <c r="C147" i="1"/>
  <c r="D146" i="1"/>
  <c r="C146" i="1"/>
  <c r="D145" i="1"/>
  <c r="C145" i="1"/>
  <c r="D144" i="1"/>
  <c r="C144" i="1"/>
  <c r="D143" i="1"/>
  <c r="C143" i="1"/>
  <c r="U134" i="1"/>
  <c r="T134" i="1"/>
  <c r="D134" i="1"/>
  <c r="C134" i="1"/>
  <c r="U132" i="1"/>
  <c r="T132" i="1"/>
  <c r="D132" i="1"/>
  <c r="C132" i="1"/>
  <c r="U130" i="1"/>
  <c r="T130" i="1"/>
  <c r="D130" i="1"/>
  <c r="C130" i="1"/>
  <c r="U128" i="1"/>
  <c r="T128" i="1"/>
  <c r="D128" i="1"/>
  <c r="C128" i="1"/>
  <c r="U126" i="1"/>
  <c r="T126" i="1"/>
  <c r="D126" i="1"/>
  <c r="C126" i="1"/>
  <c r="U124" i="1"/>
  <c r="T124" i="1"/>
  <c r="D124" i="1"/>
  <c r="C124" i="1"/>
  <c r="U122" i="1"/>
  <c r="T122" i="1"/>
  <c r="U120" i="1"/>
  <c r="T120" i="1"/>
  <c r="D120" i="1"/>
  <c r="C120" i="1"/>
  <c r="D110" i="1"/>
  <c r="C110" i="1"/>
  <c r="D108" i="1"/>
  <c r="C108" i="1"/>
  <c r="D106" i="1"/>
  <c r="C106" i="1"/>
  <c r="D104" i="1"/>
  <c r="C104" i="1"/>
  <c r="D102" i="1"/>
  <c r="C102" i="1"/>
  <c r="U93" i="1"/>
  <c r="T93" i="1"/>
  <c r="D93" i="1"/>
  <c r="C93" i="1"/>
  <c r="U92" i="1"/>
  <c r="T92" i="1"/>
  <c r="D92" i="1"/>
  <c r="C92" i="1"/>
  <c r="U91" i="1"/>
  <c r="T91" i="1"/>
  <c r="D91" i="1"/>
  <c r="C91" i="1"/>
  <c r="U90" i="1"/>
  <c r="T90" i="1"/>
  <c r="D90" i="1"/>
  <c r="C90" i="1"/>
  <c r="U89" i="1"/>
  <c r="T89" i="1"/>
  <c r="U88" i="1"/>
  <c r="T88" i="1"/>
  <c r="U87" i="1"/>
  <c r="T87" i="1"/>
  <c r="D87" i="1"/>
  <c r="C87" i="1"/>
  <c r="U86" i="1"/>
  <c r="T86" i="1"/>
  <c r="D86" i="1"/>
  <c r="C86" i="1"/>
  <c r="U77" i="1"/>
  <c r="T77" i="1"/>
  <c r="D77" i="1"/>
  <c r="C77" i="1"/>
  <c r="D75" i="1"/>
  <c r="C75" i="1"/>
  <c r="U73" i="1"/>
  <c r="T73" i="1"/>
  <c r="U71" i="1"/>
  <c r="T71" i="1"/>
  <c r="D71" i="1"/>
  <c r="C71" i="1"/>
  <c r="U69" i="1"/>
  <c r="T69" i="1"/>
  <c r="D69" i="1"/>
  <c r="C69" i="1"/>
  <c r="D67" i="1"/>
  <c r="C67" i="1"/>
  <c r="U65" i="1"/>
  <c r="T65" i="1"/>
  <c r="U63" i="1"/>
  <c r="T63" i="1"/>
  <c r="D63" i="1"/>
  <c r="C63" i="1"/>
  <c r="U54" i="1"/>
  <c r="T54" i="1"/>
  <c r="D54" i="1"/>
  <c r="C54" i="1"/>
  <c r="U53" i="1"/>
  <c r="T53" i="1"/>
  <c r="D53" i="1"/>
  <c r="C53" i="1"/>
  <c r="U52" i="1"/>
  <c r="T52" i="1"/>
  <c r="D52" i="1"/>
  <c r="C52" i="1"/>
  <c r="U51" i="1"/>
  <c r="T51" i="1"/>
  <c r="D51" i="1"/>
  <c r="C51" i="1"/>
  <c r="U50" i="1"/>
  <c r="T50" i="1"/>
  <c r="D50" i="1"/>
  <c r="C50" i="1"/>
  <c r="U49" i="1"/>
  <c r="T49" i="1"/>
  <c r="D49" i="1"/>
  <c r="C49" i="1"/>
  <c r="U48" i="1"/>
  <c r="T48" i="1"/>
  <c r="D48" i="1"/>
  <c r="C48" i="1"/>
  <c r="U47" i="1"/>
  <c r="T47" i="1"/>
  <c r="D47" i="1"/>
  <c r="C47" i="1"/>
  <c r="U37" i="1"/>
  <c r="T37" i="1"/>
  <c r="D37" i="1"/>
  <c r="C37" i="1"/>
  <c r="U35" i="1"/>
  <c r="T35" i="1"/>
  <c r="D35" i="1"/>
  <c r="C35" i="1"/>
  <c r="U33" i="1"/>
  <c r="T33" i="1"/>
  <c r="D33" i="1"/>
  <c r="C33" i="1"/>
  <c r="U31" i="1"/>
  <c r="T31" i="1"/>
  <c r="D31" i="1"/>
  <c r="C31" i="1"/>
  <c r="U29" i="1"/>
  <c r="T29" i="1"/>
  <c r="D29" i="1"/>
  <c r="C29" i="1"/>
  <c r="U27" i="1"/>
  <c r="T27" i="1"/>
  <c r="D27" i="1"/>
  <c r="C27" i="1"/>
  <c r="U25" i="1"/>
  <c r="T25" i="1"/>
  <c r="D25" i="1"/>
  <c r="C25" i="1"/>
  <c r="U23" i="1"/>
  <c r="T23" i="1"/>
  <c r="D23" i="1"/>
  <c r="C23" i="1"/>
  <c r="U21" i="1"/>
  <c r="T21" i="1"/>
  <c r="D21" i="1"/>
  <c r="C21" i="1"/>
  <c r="U19" i="1"/>
  <c r="T19" i="1"/>
  <c r="D19" i="1"/>
  <c r="C19" i="1"/>
  <c r="U17" i="1"/>
  <c r="T17" i="1"/>
  <c r="D17" i="1"/>
  <c r="C17" i="1"/>
  <c r="U15" i="1"/>
  <c r="T15" i="1"/>
  <c r="D15" i="1"/>
  <c r="C15" i="1"/>
  <c r="U13" i="1"/>
  <c r="T13" i="1"/>
  <c r="D13" i="1"/>
  <c r="C13" i="1"/>
  <c r="U11" i="1"/>
  <c r="T11" i="1"/>
  <c r="D11" i="1"/>
  <c r="C11" i="1"/>
  <c r="U9" i="1"/>
  <c r="T9" i="1"/>
  <c r="D9" i="1"/>
  <c r="C9" i="1"/>
  <c r="U7" i="1"/>
  <c r="T7" i="1"/>
  <c r="D7" i="1"/>
  <c r="C7" i="1"/>
</calcChain>
</file>

<file path=xl/sharedStrings.xml><?xml version="1.0" encoding="utf-8"?>
<sst xmlns="http://schemas.openxmlformats.org/spreadsheetml/2006/main" count="290" uniqueCount="195">
  <si>
    <r>
      <t>平成２９年度 宮崎県テニス選手権大会　　　</t>
    </r>
    <r>
      <rPr>
        <sz val="11"/>
        <rFont val="ＭＳ Ｐゴシック"/>
        <family val="3"/>
        <charset val="128"/>
      </rPr>
      <t>20</t>
    </r>
    <r>
      <rPr>
        <sz val="11"/>
        <rFont val="ＭＳ Ｐゴシック"/>
        <family val="3"/>
        <charset val="128"/>
      </rPr>
      <t>1７</t>
    </r>
    <r>
      <rPr>
        <sz val="11"/>
        <rFont val="ＭＳ Ｐゴシック"/>
        <family val="3"/>
        <charset val="128"/>
      </rPr>
      <t>/10/７</t>
    </r>
    <r>
      <rPr>
        <sz val="11"/>
        <rFont val="ＭＳ Ｐゴシック"/>
        <family val="3"/>
        <charset val="128"/>
      </rPr>
      <t>・8</t>
    </r>
    <r>
      <rPr>
        <sz val="11"/>
        <rFont val="ＭＳ Ｐゴシック"/>
        <family val="3"/>
        <charset val="128"/>
      </rPr>
      <t>・</t>
    </r>
    <r>
      <rPr>
        <sz val="11"/>
        <rFont val="ＭＳ Ｐゴシック"/>
        <family val="3"/>
        <charset val="128"/>
      </rPr>
      <t>9</t>
    </r>
    <r>
      <rPr>
        <sz val="11"/>
        <rFont val="ＭＳ Ｐゴシック"/>
        <family val="3"/>
        <charset val="128"/>
      </rPr>
      <t>　　　</t>
    </r>
    <r>
      <rPr>
        <sz val="11"/>
        <rFont val="ＭＳ Ｐゴシック"/>
        <family val="3"/>
        <charset val="128"/>
      </rPr>
      <t>KIRISHIMA</t>
    </r>
    <r>
      <rPr>
        <sz val="11"/>
        <rFont val="ＭＳ Ｐゴシック"/>
        <family val="3"/>
        <charset val="128"/>
      </rPr>
      <t>ヤマザクラ宮崎県総合運動公園</t>
    </r>
    <rPh sb="51" eb="54">
      <t>ミヤザキケン</t>
    </rPh>
    <rPh sb="54" eb="56">
      <t>ソウゴウ</t>
    </rPh>
    <rPh sb="56" eb="60">
      <t>ウンドウコウエン</t>
    </rPh>
    <phoneticPr fontId="3"/>
  </si>
  <si>
    <t>一般男子　シングルス</t>
    <rPh sb="0" eb="2">
      <t>イッパン</t>
    </rPh>
    <rPh sb="2" eb="4">
      <t>ダンシ</t>
    </rPh>
    <phoneticPr fontId="3"/>
  </si>
  <si>
    <t>本田　充生</t>
    <rPh sb="0" eb="2">
      <t>ホンダ</t>
    </rPh>
    <rPh sb="3" eb="5">
      <t>ミツオ</t>
    </rPh>
    <phoneticPr fontId="3"/>
  </si>
  <si>
    <r>
      <t>8</t>
    </r>
    <r>
      <rPr>
        <sz val="11"/>
        <rFont val="ＭＳ Ｐゴシック"/>
        <family val="3"/>
        <charset val="128"/>
      </rPr>
      <t>(2)</t>
    </r>
    <phoneticPr fontId="3"/>
  </si>
  <si>
    <r>
      <t>8</t>
    </r>
    <r>
      <rPr>
        <sz val="11"/>
        <rFont val="ＭＳ Ｐゴシック"/>
        <family val="3"/>
        <charset val="128"/>
      </rPr>
      <t>(7)</t>
    </r>
    <phoneticPr fontId="3"/>
  </si>
  <si>
    <r>
      <t>8</t>
    </r>
    <r>
      <rPr>
        <sz val="11"/>
        <rFont val="ＭＳ Ｐゴシック"/>
        <family val="3"/>
        <charset val="128"/>
      </rPr>
      <t>(3)</t>
    </r>
    <phoneticPr fontId="3"/>
  </si>
  <si>
    <t>wo</t>
    <phoneticPr fontId="3"/>
  </si>
  <si>
    <t>LL</t>
    <phoneticPr fontId="3"/>
  </si>
  <si>
    <r>
      <t>3</t>
    </r>
    <r>
      <rPr>
        <sz val="11"/>
        <rFont val="ＭＳ Ｐゴシック"/>
        <family val="3"/>
        <charset val="128"/>
      </rPr>
      <t>RET</t>
    </r>
    <phoneticPr fontId="3"/>
  </si>
  <si>
    <r>
      <t>8</t>
    </r>
    <r>
      <rPr>
        <sz val="11"/>
        <rFont val="ＭＳ Ｐゴシック"/>
        <family val="3"/>
        <charset val="128"/>
      </rPr>
      <t>(7)</t>
    </r>
    <phoneticPr fontId="3"/>
  </si>
  <si>
    <t>シード</t>
    <phoneticPr fontId="3"/>
  </si>
  <si>
    <t>1本田充生2石井智久3-4財部比呂史,石堂勇真5-8徳丸凌大,伊東直哉,黒木悠貴,西ノ村尚也</t>
    <phoneticPr fontId="3"/>
  </si>
  <si>
    <t>本戦選手/DA</t>
    <rPh sb="0" eb="1">
      <t>ホンセン</t>
    </rPh>
    <rPh sb="1" eb="2">
      <t>セン</t>
    </rPh>
    <rPh sb="2" eb="4">
      <t>センシュ</t>
    </rPh>
    <phoneticPr fontId="3"/>
  </si>
  <si>
    <t>9-16荒武葉生,森山千寿,矢野雄祐,新地良仁,馬場駿,楫原大佑,内山健太郎,吉留寛</t>
    <phoneticPr fontId="3"/>
  </si>
  <si>
    <t>一般男子　ダブルス</t>
    <rPh sb="0" eb="2">
      <t>イッパン</t>
    </rPh>
    <rPh sb="2" eb="4">
      <t>ダンシ</t>
    </rPh>
    <phoneticPr fontId="3"/>
  </si>
  <si>
    <t>財部比呂史</t>
  </si>
  <si>
    <t>西ノ村  尚也</t>
  </si>
  <si>
    <r>
      <t>4</t>
    </r>
    <r>
      <rPr>
        <sz val="11"/>
        <rFont val="ＭＳ Ｐゴシック"/>
        <family val="3"/>
        <charset val="128"/>
      </rPr>
      <t>6.62.(7-10)</t>
    </r>
    <phoneticPr fontId="3"/>
  </si>
  <si>
    <t>1矢野雄祐,石井智久 2石堂勇真,伊東直哉 3-4徳丸凌大,本田充生/財部比呂史,西ノ村 尚也</t>
    <phoneticPr fontId="3"/>
  </si>
  <si>
    <t>一般女子　シングルス</t>
    <rPh sb="0" eb="2">
      <t>イッパン</t>
    </rPh>
    <rPh sb="2" eb="4">
      <t>ジョシ</t>
    </rPh>
    <phoneticPr fontId="3"/>
  </si>
  <si>
    <t>井本　海帆</t>
    <rPh sb="0" eb="2">
      <t>イモト</t>
    </rPh>
    <rPh sb="3" eb="4">
      <t>ウミ</t>
    </rPh>
    <rPh sb="4" eb="5">
      <t>ホ</t>
    </rPh>
    <phoneticPr fontId="3"/>
  </si>
  <si>
    <r>
      <t>B</t>
    </r>
    <r>
      <rPr>
        <sz val="11"/>
        <rFont val="ＭＳ Ｐゴシック"/>
        <family val="3"/>
        <charset val="128"/>
      </rPr>
      <t>YE</t>
    </r>
    <phoneticPr fontId="3"/>
  </si>
  <si>
    <t>1井本海帆 2横山奈美 3-4吉野華代,済陽笑美花</t>
    <phoneticPr fontId="3"/>
  </si>
  <si>
    <t>一般女子　ダブルス</t>
    <rPh sb="0" eb="2">
      <t>イッパン</t>
    </rPh>
    <rPh sb="2" eb="4">
      <t>ジョシ</t>
    </rPh>
    <phoneticPr fontId="3"/>
  </si>
  <si>
    <t>横山　奈美</t>
  </si>
  <si>
    <t>吉野　華代</t>
  </si>
  <si>
    <r>
      <t>4</t>
    </r>
    <r>
      <rPr>
        <sz val="11"/>
        <rFont val="ＭＳ Ｐゴシック"/>
        <family val="3"/>
        <charset val="128"/>
      </rPr>
      <t>6.62.(11-9)</t>
    </r>
    <phoneticPr fontId="3"/>
  </si>
  <si>
    <r>
      <t>8</t>
    </r>
    <r>
      <rPr>
        <sz val="11"/>
        <rFont val="ＭＳ Ｐゴシック"/>
        <family val="3"/>
        <charset val="128"/>
      </rPr>
      <t>(5)</t>
    </r>
    <phoneticPr fontId="3"/>
  </si>
  <si>
    <t xml:space="preserve">1横山奈美,吉野華代 </t>
    <phoneticPr fontId="3"/>
  </si>
  <si>
    <t>男子３５才　シングルス</t>
    <rPh sb="0" eb="2">
      <t>ダンシ</t>
    </rPh>
    <rPh sb="4" eb="5">
      <t>サイ</t>
    </rPh>
    <phoneticPr fontId="3"/>
  </si>
  <si>
    <t>末藤　智史</t>
    <rPh sb="0" eb="2">
      <t>スエフジ</t>
    </rPh>
    <rPh sb="3" eb="5">
      <t>トモフミ</t>
    </rPh>
    <phoneticPr fontId="3"/>
  </si>
  <si>
    <r>
      <t>6</t>
    </r>
    <r>
      <rPr>
        <sz val="11"/>
        <rFont val="ＭＳ Ｐゴシック"/>
        <family val="3"/>
        <charset val="128"/>
      </rPr>
      <t>0,62</t>
    </r>
    <phoneticPr fontId="3"/>
  </si>
  <si>
    <t>1末藤　智史</t>
    <phoneticPr fontId="3"/>
  </si>
  <si>
    <t>男子４５才　シングルス</t>
    <rPh sb="0" eb="2">
      <t>ダンシ</t>
    </rPh>
    <rPh sb="4" eb="5">
      <t>サイ</t>
    </rPh>
    <phoneticPr fontId="3"/>
  </si>
  <si>
    <t>木下　勝広</t>
    <rPh sb="0" eb="2">
      <t>キシタ</t>
    </rPh>
    <rPh sb="3" eb="5">
      <t>カツヒロ</t>
    </rPh>
    <phoneticPr fontId="3"/>
  </si>
  <si>
    <r>
      <t>6</t>
    </r>
    <r>
      <rPr>
        <sz val="11"/>
        <rFont val="ＭＳ Ｐゴシック"/>
        <family val="3"/>
        <charset val="128"/>
      </rPr>
      <t>2.46.60</t>
    </r>
    <phoneticPr fontId="3"/>
  </si>
  <si>
    <t>1原田聖一 2後藤洋二郎 3-4大川和男,赤崎洋志</t>
    <phoneticPr fontId="3"/>
  </si>
  <si>
    <t>男子４５才　ダブルス</t>
    <rPh sb="0" eb="2">
      <t>ダンシ</t>
    </rPh>
    <rPh sb="4" eb="5">
      <t>サイ</t>
    </rPh>
    <phoneticPr fontId="3"/>
  </si>
  <si>
    <t>池田・原田</t>
    <rPh sb="0" eb="2">
      <t>イケダ</t>
    </rPh>
    <rPh sb="3" eb="5">
      <t>ハラダ</t>
    </rPh>
    <phoneticPr fontId="3"/>
  </si>
  <si>
    <r>
      <t>6</t>
    </r>
    <r>
      <rPr>
        <sz val="11"/>
        <rFont val="ＭＳ Ｐゴシック"/>
        <family val="3"/>
        <charset val="128"/>
      </rPr>
      <t>1,62</t>
    </r>
    <phoneticPr fontId="3"/>
  </si>
  <si>
    <t>1池田政史,原田聖一</t>
    <phoneticPr fontId="3"/>
  </si>
  <si>
    <t>男子５５才　シングルス</t>
    <rPh sb="0" eb="2">
      <t>ダンシ</t>
    </rPh>
    <rPh sb="4" eb="5">
      <t>サイ</t>
    </rPh>
    <phoneticPr fontId="3"/>
  </si>
  <si>
    <t>川越　貴浩</t>
    <rPh sb="0" eb="2">
      <t>カワゴエ</t>
    </rPh>
    <rPh sb="3" eb="5">
      <t>タカヒロ</t>
    </rPh>
    <phoneticPr fontId="3"/>
  </si>
  <si>
    <t/>
  </si>
  <si>
    <t>1川越貴浩 2中原潔</t>
    <phoneticPr fontId="3"/>
  </si>
  <si>
    <t>女子４０才　シングルス</t>
    <rPh sb="0" eb="2">
      <t>ジョシ</t>
    </rPh>
    <rPh sb="4" eb="5">
      <t>サイ</t>
    </rPh>
    <phoneticPr fontId="3"/>
  </si>
  <si>
    <t>本　　智美</t>
    <rPh sb="0" eb="1">
      <t>モト</t>
    </rPh>
    <rPh sb="3" eb="5">
      <t>トモミ</t>
    </rPh>
    <phoneticPr fontId="3"/>
  </si>
  <si>
    <r>
      <t>0</t>
    </r>
    <r>
      <rPr>
        <sz val="11"/>
        <rFont val="ＭＳ Ｐゴシック"/>
        <family val="3"/>
        <charset val="128"/>
      </rPr>
      <t>6.26</t>
    </r>
    <phoneticPr fontId="3"/>
  </si>
  <si>
    <r>
      <t>8</t>
    </r>
    <r>
      <rPr>
        <sz val="11"/>
        <rFont val="ＭＳ Ｐゴシック"/>
        <family val="3"/>
        <charset val="128"/>
      </rPr>
      <t>(8)</t>
    </r>
    <phoneticPr fontId="3"/>
  </si>
  <si>
    <t>1杉田直子 2三隅由美 3-4宮﨑真由美,小牧礼</t>
    <phoneticPr fontId="3"/>
  </si>
  <si>
    <t>女子４０才　ダブルス</t>
    <rPh sb="0" eb="2">
      <t>ジョシ</t>
    </rPh>
    <rPh sb="4" eb="5">
      <t>サイ</t>
    </rPh>
    <phoneticPr fontId="3"/>
  </si>
  <si>
    <t>鬼塚いづみ</t>
  </si>
  <si>
    <t>湯地　真里</t>
  </si>
  <si>
    <r>
      <t>7</t>
    </r>
    <r>
      <rPr>
        <sz val="11"/>
        <rFont val="ＭＳ Ｐゴシック"/>
        <family val="3"/>
        <charset val="128"/>
      </rPr>
      <t>5.26.(10-6)</t>
    </r>
    <phoneticPr fontId="3"/>
  </si>
  <si>
    <r>
      <t>W</t>
    </r>
    <r>
      <rPr>
        <sz val="11"/>
        <rFont val="ＭＳ Ｐゴシック"/>
        <family val="3"/>
        <charset val="128"/>
      </rPr>
      <t>O</t>
    </r>
    <phoneticPr fontId="3"/>
  </si>
  <si>
    <t>1杉田直子,黒坂高子 2三隅由美,安藤由子 3-4小牧礼,田原智恵子/鬼塚いづみ,湯地真里</t>
    <phoneticPr fontId="3"/>
  </si>
  <si>
    <t>女子５０才　シングルス</t>
    <rPh sb="4" eb="5">
      <t>サイ</t>
    </rPh>
    <phoneticPr fontId="3"/>
  </si>
  <si>
    <t>大山　智子</t>
    <rPh sb="0" eb="1">
      <t>オオ</t>
    </rPh>
    <rPh sb="1" eb="2">
      <t>サン</t>
    </rPh>
    <rPh sb="3" eb="5">
      <t>トモコ</t>
    </rPh>
    <phoneticPr fontId="3"/>
  </si>
  <si>
    <t>1山元友子 2大山智子</t>
    <phoneticPr fontId="3"/>
  </si>
  <si>
    <t>女子60才　ダブルス</t>
    <rPh sb="4" eb="5">
      <t>サイ</t>
    </rPh>
    <phoneticPr fontId="3"/>
  </si>
  <si>
    <t>8(5)</t>
    <phoneticPr fontId="3"/>
  </si>
  <si>
    <t>岡田・中里</t>
    <rPh sb="0" eb="2">
      <t>オカダ</t>
    </rPh>
    <rPh sb="3" eb="5">
      <t>ナカサト</t>
    </rPh>
    <phoneticPr fontId="3"/>
  </si>
  <si>
    <r>
      <t>6</t>
    </r>
    <r>
      <rPr>
        <sz val="11"/>
        <rFont val="ＭＳ Ｐゴシック"/>
        <family val="3"/>
        <charset val="128"/>
      </rPr>
      <t>2,16,(11-9)</t>
    </r>
    <phoneticPr fontId="3"/>
  </si>
  <si>
    <t>1山元友子,福島まり子</t>
    <phoneticPr fontId="3"/>
  </si>
  <si>
    <t>一般男子　シングルス予選　１</t>
    <rPh sb="0" eb="2">
      <t>イッパン</t>
    </rPh>
    <rPh sb="2" eb="4">
      <t>ダンシ</t>
    </rPh>
    <phoneticPr fontId="3"/>
  </si>
  <si>
    <t>BYE</t>
    <phoneticPr fontId="3"/>
  </si>
  <si>
    <t>名倉　錬</t>
  </si>
  <si>
    <t>伴　航介</t>
  </si>
  <si>
    <t>廣田　樹</t>
  </si>
  <si>
    <t>高橋　翼</t>
  </si>
  <si>
    <t>坂田  空冴</t>
  </si>
  <si>
    <t>牧　輝幸</t>
  </si>
  <si>
    <t>小川　春斗</t>
  </si>
  <si>
    <t>高妻　虎太郎</t>
    <rPh sb="0" eb="1">
      <t>コウ</t>
    </rPh>
    <rPh sb="1" eb="2">
      <t>ツマ</t>
    </rPh>
    <rPh sb="3" eb="4">
      <t>トラ</t>
    </rPh>
    <rPh sb="4" eb="6">
      <t>タロウ</t>
    </rPh>
    <phoneticPr fontId="3"/>
  </si>
  <si>
    <t>一般男子　シングルス予選　２</t>
    <rPh sb="0" eb="2">
      <t>イッパン</t>
    </rPh>
    <rPh sb="2" eb="4">
      <t>ダンシ</t>
    </rPh>
    <phoneticPr fontId="3"/>
  </si>
  <si>
    <t>初森　幸成</t>
  </si>
  <si>
    <t>浅井　大貴</t>
  </si>
  <si>
    <t>都甲　浩之</t>
  </si>
  <si>
    <t>小間　啓太</t>
  </si>
  <si>
    <t>森 弘</t>
  </si>
  <si>
    <r>
      <t>w</t>
    </r>
    <r>
      <rPr>
        <sz val="11"/>
        <rFont val="ＭＳ Ｐゴシック"/>
        <family val="3"/>
        <charset val="128"/>
      </rPr>
      <t>o</t>
    </r>
    <phoneticPr fontId="3"/>
  </si>
  <si>
    <t>外山　光</t>
    <rPh sb="0" eb="2">
      <t>トヤマ</t>
    </rPh>
    <rPh sb="3" eb="4">
      <t>ヒカリ</t>
    </rPh>
    <phoneticPr fontId="3"/>
  </si>
  <si>
    <t>手島龍太朗</t>
  </si>
  <si>
    <t>内野　聖賢</t>
  </si>
  <si>
    <t>一般男子　ダブルス予選</t>
    <rPh sb="0" eb="2">
      <t>イッパン</t>
    </rPh>
    <rPh sb="2" eb="4">
      <t>ダンシ</t>
    </rPh>
    <rPh sb="9" eb="11">
      <t>ヨセン</t>
    </rPh>
    <phoneticPr fontId="3"/>
  </si>
  <si>
    <t>黒木　悠貴</t>
  </si>
  <si>
    <t>手島龍太郎</t>
  </si>
  <si>
    <t>寺井　勇樹</t>
  </si>
  <si>
    <t>斎藤　淳哉</t>
  </si>
  <si>
    <t>&lt;大会役員&gt;</t>
    <phoneticPr fontId="3"/>
  </si>
  <si>
    <t>大 会 会 長</t>
  </si>
  <si>
    <t>秋田義久</t>
    <rPh sb="0" eb="2">
      <t>アキタ</t>
    </rPh>
    <rPh sb="2" eb="4">
      <t>ヨシヒサ</t>
    </rPh>
    <phoneticPr fontId="3"/>
  </si>
  <si>
    <t>&lt;大会 委員長&gt;</t>
    <rPh sb="1" eb="3">
      <t>タイカイ</t>
    </rPh>
    <rPh sb="4" eb="7">
      <t>イインチョウ</t>
    </rPh>
    <phoneticPr fontId="3"/>
  </si>
  <si>
    <t>山田 利光</t>
  </si>
  <si>
    <t>&lt;競技役員&gt;</t>
    <phoneticPr fontId="3"/>
  </si>
  <si>
    <t>ディレクター</t>
    <phoneticPr fontId="3"/>
  </si>
  <si>
    <t>姫田 幸洋</t>
  </si>
  <si>
    <t>&lt;運 営 役 員&gt;</t>
    <phoneticPr fontId="3"/>
  </si>
  <si>
    <t>テニス協会有志</t>
    <rPh sb="3" eb="5">
      <t>キョウカイ</t>
    </rPh>
    <rPh sb="5" eb="7">
      <t>ユウシ</t>
    </rPh>
    <phoneticPr fontId="3"/>
  </si>
  <si>
    <t>レフェリー</t>
  </si>
  <si>
    <t>前崎真一</t>
    <rPh sb="0" eb="2">
      <t>マエサキ</t>
    </rPh>
    <rPh sb="2" eb="4">
      <t>シンイチ</t>
    </rPh>
    <phoneticPr fontId="3"/>
  </si>
  <si>
    <t>&lt;審　判 役 員&gt;</t>
    <rPh sb="1" eb="2">
      <t>シン</t>
    </rPh>
    <rPh sb="3" eb="4">
      <t>ハン</t>
    </rPh>
    <phoneticPr fontId="3"/>
  </si>
  <si>
    <t>垂水千代子</t>
    <rPh sb="0" eb="2">
      <t>タルミズ</t>
    </rPh>
    <rPh sb="2" eb="5">
      <t>チヨコ</t>
    </rPh>
    <phoneticPr fontId="3"/>
  </si>
  <si>
    <t>※他 宮崎県テニス協会・女子連有志</t>
    <rPh sb="12" eb="14">
      <t>ジョシ</t>
    </rPh>
    <rPh sb="14" eb="15">
      <t>レン</t>
    </rPh>
    <phoneticPr fontId="3"/>
  </si>
  <si>
    <t>種目/日程/会場</t>
    <rPh sb="0" eb="2">
      <t>シュモク</t>
    </rPh>
    <rPh sb="3" eb="5">
      <t>ニッテイ</t>
    </rPh>
    <rPh sb="6" eb="8">
      <t>カイジョウ</t>
    </rPh>
    <phoneticPr fontId="3"/>
  </si>
  <si>
    <t>宮崎県総合運動公園</t>
    <rPh sb="0" eb="3">
      <t>ミヤザキケン</t>
    </rPh>
    <rPh sb="3" eb="5">
      <t>ソウゴウ</t>
    </rPh>
    <rPh sb="5" eb="9">
      <t>ウンドウコウエン</t>
    </rPh>
    <phoneticPr fontId="3"/>
  </si>
  <si>
    <r>
      <t>10月</t>
    </r>
    <r>
      <rPr>
        <sz val="11"/>
        <rFont val="ＭＳ Ｐゴシック"/>
        <family val="3"/>
        <charset val="128"/>
      </rPr>
      <t>7</t>
    </r>
    <r>
      <rPr>
        <sz val="11"/>
        <rFont val="ＭＳ Ｐゴシック"/>
        <family val="3"/>
        <charset val="128"/>
      </rPr>
      <t>日（土）</t>
    </r>
    <rPh sb="2" eb="3">
      <t>ガツ</t>
    </rPh>
    <rPh sb="4" eb="5">
      <t>ニチ</t>
    </rPh>
    <rPh sb="6" eb="7">
      <t>ド</t>
    </rPh>
    <phoneticPr fontId="3"/>
  </si>
  <si>
    <r>
      <t>10月</t>
    </r>
    <r>
      <rPr>
        <sz val="11"/>
        <rFont val="ＭＳ Ｐゴシック"/>
        <family val="3"/>
        <charset val="128"/>
      </rPr>
      <t>8</t>
    </r>
    <r>
      <rPr>
        <sz val="11"/>
        <rFont val="ＭＳ Ｐゴシック"/>
        <family val="3"/>
        <charset val="128"/>
      </rPr>
      <t>日（日）</t>
    </r>
    <rPh sb="2" eb="3">
      <t>ガツ</t>
    </rPh>
    <rPh sb="4" eb="5">
      <t>ニチ</t>
    </rPh>
    <rPh sb="6" eb="7">
      <t>ニチ</t>
    </rPh>
    <phoneticPr fontId="3"/>
  </si>
  <si>
    <r>
      <t>10月</t>
    </r>
    <r>
      <rPr>
        <sz val="11"/>
        <rFont val="ＭＳ Ｐゴシック"/>
        <family val="3"/>
        <charset val="128"/>
      </rPr>
      <t>9</t>
    </r>
    <r>
      <rPr>
        <sz val="11"/>
        <rFont val="ＭＳ Ｐゴシック"/>
        <family val="3"/>
        <charset val="128"/>
      </rPr>
      <t>日（月祝）</t>
    </r>
    <rPh sb="2" eb="3">
      <t>ガツ</t>
    </rPh>
    <rPh sb="4" eb="5">
      <t>ニチ</t>
    </rPh>
    <rPh sb="6" eb="7">
      <t>ゲツ</t>
    </rPh>
    <rPh sb="7" eb="8">
      <t>シュク</t>
    </rPh>
    <phoneticPr fontId="3"/>
  </si>
  <si>
    <t>試合開始</t>
    <rPh sb="0" eb="2">
      <t>シアイ</t>
    </rPh>
    <rPh sb="2" eb="4">
      <t>カイシ</t>
    </rPh>
    <phoneticPr fontId="3"/>
  </si>
  <si>
    <t>ラウンド</t>
    <phoneticPr fontId="3"/>
  </si>
  <si>
    <t>ラウンド</t>
    <phoneticPr fontId="3"/>
  </si>
  <si>
    <t>一般男子シングルス</t>
    <rPh sb="0" eb="2">
      <t>イッパン</t>
    </rPh>
    <rPh sb="2" eb="4">
      <t>ダンシ</t>
    </rPh>
    <phoneticPr fontId="3"/>
  </si>
  <si>
    <t>予選全試合</t>
    <rPh sb="0" eb="2">
      <t>ヨセン</t>
    </rPh>
    <rPh sb="2" eb="3">
      <t>ゼン</t>
    </rPh>
    <rPh sb="3" eb="5">
      <t>シアイ</t>
    </rPh>
    <phoneticPr fontId="3"/>
  </si>
  <si>
    <r>
      <t>1R・</t>
    </r>
    <r>
      <rPr>
        <sz val="11"/>
        <rFont val="ＭＳ Ｐゴシック"/>
        <family val="3"/>
        <charset val="128"/>
      </rPr>
      <t>2R</t>
    </r>
    <r>
      <rPr>
        <sz val="11"/>
        <rFont val="ＭＳ Ｐゴシック"/>
        <family val="3"/>
        <charset val="128"/>
      </rPr>
      <t>・3R</t>
    </r>
    <phoneticPr fontId="3"/>
  </si>
  <si>
    <r>
      <t>S</t>
    </r>
    <r>
      <rPr>
        <sz val="11"/>
        <rFont val="ＭＳ Ｐゴシック"/>
        <family val="3"/>
        <charset val="128"/>
      </rPr>
      <t>F</t>
    </r>
    <r>
      <rPr>
        <sz val="11"/>
        <rFont val="ＭＳ Ｐゴシック"/>
        <family val="3"/>
        <charset val="128"/>
      </rPr>
      <t>・</t>
    </r>
    <r>
      <rPr>
        <sz val="11"/>
        <rFont val="ＭＳ Ｐゴシック"/>
        <family val="3"/>
        <charset val="128"/>
      </rPr>
      <t>F</t>
    </r>
    <phoneticPr fontId="3"/>
  </si>
  <si>
    <t>一般男子ダブルス</t>
    <rPh sb="0" eb="2">
      <t>イッパン</t>
    </rPh>
    <rPh sb="2" eb="4">
      <t>ダンシ</t>
    </rPh>
    <phoneticPr fontId="3"/>
  </si>
  <si>
    <r>
      <t>1</t>
    </r>
    <r>
      <rPr>
        <sz val="11"/>
        <rFont val="ＭＳ Ｐゴシック"/>
        <family val="3"/>
        <charset val="128"/>
      </rPr>
      <t>R・</t>
    </r>
    <r>
      <rPr>
        <sz val="11"/>
        <rFont val="ＭＳ Ｐゴシック"/>
        <family val="3"/>
        <charset val="128"/>
      </rPr>
      <t>SF</t>
    </r>
    <phoneticPr fontId="3"/>
  </si>
  <si>
    <t>Ｆ</t>
    <phoneticPr fontId="3"/>
  </si>
  <si>
    <t>一般女子シングルス</t>
    <rPh sb="0" eb="2">
      <t>イッパン</t>
    </rPh>
    <rPh sb="2" eb="4">
      <t>ジョシ</t>
    </rPh>
    <phoneticPr fontId="3"/>
  </si>
  <si>
    <t>―</t>
    <phoneticPr fontId="3"/>
  </si>
  <si>
    <r>
      <t>1</t>
    </r>
    <r>
      <rPr>
        <sz val="11"/>
        <rFont val="ＭＳ Ｐゴシック"/>
        <family val="3"/>
        <charset val="128"/>
      </rPr>
      <t>R</t>
    </r>
    <r>
      <rPr>
        <sz val="11"/>
        <rFont val="ＭＳ Ｐゴシック"/>
        <family val="3"/>
        <charset val="128"/>
      </rPr>
      <t>・</t>
    </r>
    <r>
      <rPr>
        <sz val="11"/>
        <rFont val="ＭＳ Ｐゴシック"/>
        <family val="3"/>
        <charset val="128"/>
      </rPr>
      <t>2R</t>
    </r>
    <phoneticPr fontId="3"/>
  </si>
  <si>
    <t>SF・Ｆ</t>
    <phoneticPr fontId="3"/>
  </si>
  <si>
    <t>一般女子ダブルス</t>
    <rPh sb="0" eb="2">
      <t>イッパン</t>
    </rPh>
    <rPh sb="2" eb="4">
      <t>ジョシ</t>
    </rPh>
    <phoneticPr fontId="3"/>
  </si>
  <si>
    <r>
      <t>1</t>
    </r>
    <r>
      <rPr>
        <sz val="11"/>
        <rFont val="ＭＳ Ｐゴシック"/>
        <family val="3"/>
        <charset val="128"/>
      </rPr>
      <t>R・2R</t>
    </r>
    <phoneticPr fontId="3"/>
  </si>
  <si>
    <t>男子35才シングルス</t>
    <rPh sb="0" eb="2">
      <t>ダンシ</t>
    </rPh>
    <rPh sb="4" eb="5">
      <t>サイ</t>
    </rPh>
    <phoneticPr fontId="3"/>
  </si>
  <si>
    <r>
      <t>1</t>
    </r>
    <r>
      <rPr>
        <sz val="11"/>
        <rFont val="ＭＳ Ｐゴシック"/>
        <family val="3"/>
        <charset val="128"/>
      </rPr>
      <t>R</t>
    </r>
    <r>
      <rPr>
        <sz val="11"/>
        <rFont val="ＭＳ Ｐゴシック"/>
        <family val="3"/>
        <charset val="128"/>
      </rPr>
      <t>・</t>
    </r>
    <r>
      <rPr>
        <sz val="11"/>
        <rFont val="ＭＳ Ｐゴシック"/>
        <family val="3"/>
        <charset val="128"/>
      </rPr>
      <t>2R</t>
    </r>
    <phoneticPr fontId="3"/>
  </si>
  <si>
    <t>F</t>
    <phoneticPr fontId="3"/>
  </si>
  <si>
    <t>男子45才シングルス</t>
    <rPh sb="0" eb="2">
      <t>ダンシ</t>
    </rPh>
    <rPh sb="4" eb="5">
      <t>サイ</t>
    </rPh>
    <phoneticPr fontId="3"/>
  </si>
  <si>
    <t>―</t>
    <phoneticPr fontId="3"/>
  </si>
  <si>
    <t>1R・2R</t>
    <phoneticPr fontId="3"/>
  </si>
  <si>
    <r>
      <t>S</t>
    </r>
    <r>
      <rPr>
        <sz val="11"/>
        <rFont val="ＭＳ Ｐゴシック"/>
        <family val="3"/>
        <charset val="128"/>
      </rPr>
      <t>F</t>
    </r>
    <r>
      <rPr>
        <sz val="11"/>
        <rFont val="ＭＳ Ｐゴシック"/>
        <family val="3"/>
        <charset val="128"/>
      </rPr>
      <t>・</t>
    </r>
    <r>
      <rPr>
        <sz val="11"/>
        <rFont val="ＭＳ Ｐゴシック"/>
        <family val="3"/>
        <charset val="128"/>
      </rPr>
      <t>F</t>
    </r>
    <phoneticPr fontId="3"/>
  </si>
  <si>
    <t>男子45才ダブルス</t>
    <rPh sb="0" eb="2">
      <t>ダンシ</t>
    </rPh>
    <rPh sb="4" eb="5">
      <t>サイ</t>
    </rPh>
    <phoneticPr fontId="3"/>
  </si>
  <si>
    <t>男子55才シングルス</t>
    <rPh sb="0" eb="2">
      <t>ダンシ</t>
    </rPh>
    <rPh sb="4" eb="5">
      <t>サイ</t>
    </rPh>
    <phoneticPr fontId="3"/>
  </si>
  <si>
    <t>女子40才シングルス</t>
    <phoneticPr fontId="3"/>
  </si>
  <si>
    <r>
      <t>1R</t>
    </r>
    <r>
      <rPr>
        <sz val="11"/>
        <rFont val="ＭＳ Ｐゴシック"/>
        <family val="3"/>
        <charset val="128"/>
      </rPr>
      <t>・</t>
    </r>
    <r>
      <rPr>
        <sz val="11"/>
        <rFont val="ＭＳ Ｐゴシック"/>
        <family val="3"/>
        <charset val="128"/>
      </rPr>
      <t>2R・3R</t>
    </r>
    <phoneticPr fontId="3"/>
  </si>
  <si>
    <t>女子40才ダブルス</t>
    <rPh sb="0" eb="2">
      <t>ジョシ</t>
    </rPh>
    <rPh sb="4" eb="5">
      <t>サイ</t>
    </rPh>
    <phoneticPr fontId="3"/>
  </si>
  <si>
    <r>
      <t>1R・2R・</t>
    </r>
    <r>
      <rPr>
        <sz val="11"/>
        <rFont val="ＭＳ Ｐゴシック"/>
        <family val="3"/>
        <charset val="128"/>
      </rPr>
      <t>3R</t>
    </r>
    <phoneticPr fontId="3"/>
  </si>
  <si>
    <t>SF・Ｆ</t>
    <phoneticPr fontId="3"/>
  </si>
  <si>
    <t>女子50才シングルス</t>
    <phoneticPr fontId="3"/>
  </si>
  <si>
    <t>F</t>
  </si>
  <si>
    <r>
      <t>女子</t>
    </r>
    <r>
      <rPr>
        <sz val="11"/>
        <rFont val="ＭＳ Ｐゴシック"/>
        <family val="3"/>
        <charset val="128"/>
      </rPr>
      <t>60</t>
    </r>
    <r>
      <rPr>
        <sz val="11"/>
        <rFont val="ＭＳ Ｐゴシック"/>
        <family val="3"/>
        <charset val="128"/>
      </rPr>
      <t>才ダブルス</t>
    </r>
    <rPh sb="0" eb="2">
      <t>ジョシ</t>
    </rPh>
    <phoneticPr fontId="3"/>
  </si>
  <si>
    <t>1R・F</t>
    <phoneticPr fontId="3"/>
  </si>
  <si>
    <t>-</t>
    <phoneticPr fontId="3"/>
  </si>
  <si>
    <t>＊受付は、試合開始３０分前より行います。</t>
    <rPh sb="1" eb="3">
      <t>ウケツケ</t>
    </rPh>
    <rPh sb="5" eb="7">
      <t>シアイ</t>
    </rPh>
    <rPh sb="7" eb="9">
      <t>カイシ</t>
    </rPh>
    <rPh sb="11" eb="12">
      <t>フン</t>
    </rPh>
    <rPh sb="12" eb="13">
      <t>マエ</t>
    </rPh>
    <rPh sb="15" eb="16">
      <t>オコナ</t>
    </rPh>
    <phoneticPr fontId="3"/>
  </si>
  <si>
    <t>１．</t>
    <phoneticPr fontId="3"/>
  </si>
  <si>
    <t>一般男女の予選ブロックから各シングルス１名、ダブルス１組、本戦に出場できます。予選終了後</t>
    <rPh sb="0" eb="2">
      <t>イッパン</t>
    </rPh>
    <rPh sb="2" eb="4">
      <t>ダンジョ</t>
    </rPh>
    <rPh sb="5" eb="7">
      <t>ヨセン</t>
    </rPh>
    <rPh sb="27" eb="28">
      <t>クミ</t>
    </rPh>
    <rPh sb="39" eb="41">
      <t>ヨセン</t>
    </rPh>
    <rPh sb="41" eb="44">
      <t>シュウリョウゴ</t>
    </rPh>
    <phoneticPr fontId="3"/>
  </si>
  <si>
    <t>本戦の組み合わせ抽選を行います｡</t>
    <rPh sb="0" eb="2">
      <t>ホンセン</t>
    </rPh>
    <rPh sb="3" eb="4">
      <t>ク</t>
    </rPh>
    <rPh sb="5" eb="6">
      <t>ア</t>
    </rPh>
    <rPh sb="8" eb="10">
      <t>チュウセン</t>
    </rPh>
    <rPh sb="11" eb="12">
      <t>オコナ</t>
    </rPh>
    <phoneticPr fontId="3"/>
  </si>
  <si>
    <t>２．</t>
  </si>
  <si>
    <t>試合方法</t>
    <rPh sb="0" eb="2">
      <t>シアイ</t>
    </rPh>
    <rPh sb="2" eb="4">
      <t>ホウホウ</t>
    </rPh>
    <phoneticPr fontId="3"/>
  </si>
  <si>
    <t>試合は､全て８ゲームズプロセット(8-8 7ﾎﾟｲﾝﾄﾀｲﾌﾞﾚｰｸ） ノーアドバンテージスコアリング方式とします｡</t>
    <rPh sb="0" eb="2">
      <t>シアイ</t>
    </rPh>
    <rPh sb="4" eb="5">
      <t>スベ</t>
    </rPh>
    <rPh sb="51" eb="53">
      <t>ホウシキ</t>
    </rPh>
    <phoneticPr fontId="3"/>
  </si>
  <si>
    <t>但し､一般男女本戦は８ゲームズプロセット(8-8 7ﾎﾟｲﾝﾄﾀｲﾌﾞﾚｰｸ）決勝は３セットマッチ（6-6 7ﾎﾟｲﾝﾄﾀｲﾌﾞﾚｰｸ）　</t>
    <rPh sb="0" eb="1">
      <t>タダ</t>
    </rPh>
    <phoneticPr fontId="3"/>
  </si>
  <si>
    <t>年代別決勝は、３セットマッチ（6-6　ﾀｲﾌﾞﾚｰｸ）ノーアドバンテージとします｡</t>
    <rPh sb="0" eb="3">
      <t>ネンダイベツ</t>
    </rPh>
    <rPh sb="3" eb="5">
      <t>ケッショウ</t>
    </rPh>
    <phoneticPr fontId="3"/>
  </si>
  <si>
    <t>ダブルス決勝のファイナルセットは１０ポイントマッチタイブレーク方式とします。</t>
    <phoneticPr fontId="3"/>
  </si>
  <si>
    <r>
      <t>試合は,全てセットブレークルールを採用します.（セット開始</t>
    </r>
    <r>
      <rPr>
        <sz val="11"/>
        <rFont val="ＭＳ Ｐゴシック"/>
        <family val="3"/>
        <charset val="128"/>
      </rPr>
      <t>1</t>
    </r>
    <r>
      <rPr>
        <sz val="11"/>
        <rFont val="ＭＳ Ｐゴシック"/>
        <family val="3"/>
        <charset val="128"/>
      </rPr>
      <t>ゲーム終了時：チェンジコートの休息はありません）</t>
    </r>
    <rPh sb="0" eb="2">
      <t>シアイ</t>
    </rPh>
    <rPh sb="4" eb="5">
      <t>スベ</t>
    </rPh>
    <rPh sb="17" eb="19">
      <t>サイヨウ</t>
    </rPh>
    <phoneticPr fontId="3"/>
  </si>
  <si>
    <t>尚、参加人数天候等により変更する場合があります｡</t>
    <phoneticPr fontId="3"/>
  </si>
  <si>
    <t>３．</t>
  </si>
  <si>
    <t>審判は、セルフジャッジとします。　</t>
  </si>
  <si>
    <t>４．</t>
  </si>
  <si>
    <t>ウォーミングアップは、サービス４本のみとします。また、予選を除く全種目ＳＦ・Ｆは４分とします。　</t>
    <rPh sb="27" eb="29">
      <t>ヨセン</t>
    </rPh>
    <rPh sb="30" eb="31">
      <t>ノゾ</t>
    </rPh>
    <rPh sb="32" eb="33">
      <t>ゼン</t>
    </rPh>
    <rPh sb="33" eb="35">
      <t>シュモク</t>
    </rPh>
    <rPh sb="41" eb="42">
      <t>フン</t>
    </rPh>
    <phoneticPr fontId="3"/>
  </si>
  <si>
    <t>５．</t>
  </si>
  <si>
    <t>服装は、日本テニス協会の規定に準じテニスウェアを着用してください。</t>
    <rPh sb="0" eb="2">
      <t>フクソウ</t>
    </rPh>
    <rPh sb="4" eb="6">
      <t>ニホン</t>
    </rPh>
    <rPh sb="9" eb="11">
      <t>キョウカイ</t>
    </rPh>
    <rPh sb="12" eb="14">
      <t>キテイ</t>
    </rPh>
    <rPh sb="15" eb="16">
      <t>ジュン</t>
    </rPh>
    <phoneticPr fontId="3"/>
  </si>
  <si>
    <t>６．</t>
  </si>
  <si>
    <t>長ズボンの着用について</t>
  </si>
  <si>
    <t>一般男女の種目以外に出場の選手は長ズボンの着用ができます。健康上の問題で医師から</t>
    <rPh sb="5" eb="7">
      <t>シュモク</t>
    </rPh>
    <rPh sb="7" eb="9">
      <t>イガイ</t>
    </rPh>
    <rPh sb="10" eb="12">
      <t>シュツジョウ</t>
    </rPh>
    <rPh sb="13" eb="15">
      <t>センシュ</t>
    </rPh>
    <phoneticPr fontId="3"/>
  </si>
  <si>
    <t>長袖・長ズボンの着用を求められている方は、大会本部に連絡をして許可を得てください。</t>
    <phoneticPr fontId="3"/>
  </si>
  <si>
    <t>本戦欠場者の補欠について（ラッキールーザー）</t>
    <phoneticPr fontId="3"/>
  </si>
  <si>
    <t>本戦初回戦に欠場者が出た場合、ラッキールーザーによって補充します。</t>
    <phoneticPr fontId="3"/>
  </si>
  <si>
    <t>ラッキールーザー有資格者は、予選ブロックの２位とします。</t>
    <rPh sb="22" eb="23">
      <t>イ</t>
    </rPh>
    <phoneticPr fontId="3"/>
  </si>
  <si>
    <t>ラッキールーザーとなることを希望する人（組）は、予選敗退後、直ちに大会本部に申請します。</t>
    <phoneticPr fontId="3"/>
  </si>
  <si>
    <t>本戦当日の試合開始時間の２０分前までに本人が本部へ受付をします。</t>
    <rPh sb="5" eb="7">
      <t>シアイ</t>
    </rPh>
    <rPh sb="7" eb="9">
      <t>カイシ</t>
    </rPh>
    <rPh sb="9" eb="11">
      <t>ジカン</t>
    </rPh>
    <rPh sb="14" eb="15">
      <t>フン</t>
    </rPh>
    <rPh sb="15" eb="16">
      <t>マエ</t>
    </rPh>
    <rPh sb="19" eb="21">
      <t>ホンニン</t>
    </rPh>
    <phoneticPr fontId="3"/>
  </si>
  <si>
    <t>ダブルスは予選にエントリーしたペアのみ有効で変更は認めません。</t>
    <phoneticPr fontId="3"/>
  </si>
  <si>
    <t>【使 用 球】</t>
    <phoneticPr fontId="3"/>
  </si>
  <si>
    <t>ダンロップフォート</t>
    <phoneticPr fontId="3"/>
  </si>
  <si>
    <t>【表　 　彰】</t>
  </si>
  <si>
    <t>◆</t>
  </si>
  <si>
    <t>各種目２位まで。副賞はエントリー数に応じて次の通りとします。</t>
  </si>
  <si>
    <r>
      <t>エントリー４まで：1位のみ　エントリー８まで：</t>
    </r>
    <r>
      <rPr>
        <sz val="11"/>
        <rFont val="ＭＳ Ｐゴシック"/>
        <family val="3"/>
        <charset val="128"/>
      </rPr>
      <t>2位まで　一般男子シングルスベスト８まで</t>
    </r>
    <r>
      <rPr>
        <sz val="11"/>
        <rFont val="ＭＳ Ｐゴシック"/>
        <family val="3"/>
        <charset val="128"/>
      </rPr>
      <t>　</t>
    </r>
    <rPh sb="10" eb="11">
      <t>イ</t>
    </rPh>
    <rPh sb="24" eb="25">
      <t>イ</t>
    </rPh>
    <rPh sb="28" eb="30">
      <t>イッパン</t>
    </rPh>
    <rPh sb="30" eb="32">
      <t>ダンシ</t>
    </rPh>
    <phoneticPr fontId="3"/>
  </si>
  <si>
    <t>他はベスト４までとします。</t>
    <phoneticPr fontId="3"/>
  </si>
  <si>
    <t>【そ の 他】</t>
  </si>
  <si>
    <t>その他の事項については、日本テニス協会の諸規則に準じ本部にて判断します。</t>
  </si>
  <si>
    <t>本要項は、天候等やむをえない事情により、変更されることがあります。</t>
  </si>
  <si>
    <t>競技中の事故は、応急処置のみの対応とします。また、主催者責任は主催者加入傷害保険の範囲内</t>
    <phoneticPr fontId="3"/>
  </si>
  <si>
    <t>とします。体調管理は、各自の責任において充分に留意し万全を期してに試合に臨んでください。</t>
    <phoneticPr fontId="3"/>
  </si>
  <si>
    <t>プレー中のコーチングは、しないでください。選手の違反行為になります。</t>
    <rPh sb="3" eb="4">
      <t>チュウ</t>
    </rPh>
    <rPh sb="21" eb="23">
      <t>センシュ</t>
    </rPh>
    <rPh sb="24" eb="26">
      <t>イハン</t>
    </rPh>
    <rPh sb="26" eb="28">
      <t>コウイ</t>
    </rPh>
    <phoneticPr fontId="3"/>
  </si>
  <si>
    <t>下記以上の選手は(競技部検討後）Ａ級に認定されます。</t>
    <rPh sb="0" eb="2">
      <t>カキ</t>
    </rPh>
    <rPh sb="2" eb="4">
      <t>イジョウ</t>
    </rPh>
    <rPh sb="5" eb="7">
      <t>センシュ</t>
    </rPh>
    <rPh sb="9" eb="12">
      <t>キョウギブ</t>
    </rPh>
    <rPh sb="12" eb="14">
      <t>ケントウ</t>
    </rPh>
    <rPh sb="14" eb="15">
      <t>ゴ</t>
    </rPh>
    <rPh sb="17" eb="18">
      <t>キュウ</t>
    </rPh>
    <rPh sb="19" eb="21">
      <t>ニンテイ</t>
    </rPh>
    <phoneticPr fontId="3"/>
  </si>
  <si>
    <t>一般男子：シングルス１６、ダブルス８　　一般女子：シングルス８、ダブルス４</t>
    <rPh sb="0" eb="2">
      <t>イッパン</t>
    </rPh>
    <rPh sb="2" eb="4">
      <t>ダンシ</t>
    </rPh>
    <rPh sb="20" eb="22">
      <t>イッパン</t>
    </rPh>
    <rPh sb="22" eb="24">
      <t>ジョシ</t>
    </rPh>
    <phoneticPr fontId="3"/>
  </si>
  <si>
    <t>【問合せ先】</t>
  </si>
  <si>
    <t>天候不順等による大会開催有無について、電話による問い合わせには応じかねますので、ご遠慮</t>
    <phoneticPr fontId="3"/>
  </si>
  <si>
    <t>下さい。変更になる場合は、会場の本部に掲示しますのでご確認ください。</t>
    <phoneticPr fontId="3"/>
  </si>
  <si>
    <r>
      <t>＜会場連絡先＞</t>
    </r>
    <r>
      <rPr>
        <sz val="11"/>
        <rFont val="ＭＳ Ｐゴシック"/>
        <family val="3"/>
        <charset val="128"/>
      </rPr>
      <t xml:space="preserve"> </t>
    </r>
    <r>
      <rPr>
        <sz val="11"/>
        <rFont val="ＭＳ Ｐゴシック"/>
        <family val="3"/>
        <charset val="128"/>
      </rPr>
      <t xml:space="preserve"> </t>
    </r>
    <rPh sb="1" eb="3">
      <t>カイジョウ</t>
    </rPh>
    <rPh sb="3" eb="6">
      <t>レンラクサキ</t>
    </rPh>
    <phoneticPr fontId="3"/>
  </si>
  <si>
    <t>宮崎県総合運動公園  　　</t>
    <rPh sb="0" eb="3">
      <t>ミヤザキケン</t>
    </rPh>
    <rPh sb="3" eb="5">
      <t>ソウゴウ</t>
    </rPh>
    <rPh sb="5" eb="9">
      <t>ウンドウコウエン</t>
    </rPh>
    <phoneticPr fontId="12"/>
  </si>
  <si>
    <t>℡０９８５－５８－５５８８</t>
  </si>
  <si>
    <t>宮崎県テニス協会　大会事務局（姫田　幸洋）　ＴＥＬ： ０９８５-２１-１３２２　</t>
    <phoneticPr fontId="3"/>
  </si>
  <si>
    <t>大会結果・ランキング等をテニス協会ホームページに掲載しますのでご参照下さい。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</si>
</sst>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1"/>
      <color indexed="10"/>
      <name val="ＭＳ Ｐゴシック"/>
      <family val="3"/>
      <charset val="128"/>
    </font>
    <font>
      <sz val="11"/>
      <color indexed="10"/>
      <name val="ＭＳ Ｐゴシック"/>
      <family val="3"/>
      <charset val="128"/>
    </font>
    <font>
      <sz val="11"/>
      <color indexed="9"/>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u/>
      <sz val="11"/>
      <color indexed="12"/>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63"/>
        <bgColor indexed="64"/>
      </patternFill>
    </fill>
  </fills>
  <borders count="73">
    <border>
      <left/>
      <right/>
      <top/>
      <bottom/>
      <diagonal/>
    </border>
    <border>
      <left/>
      <right/>
      <top style="thin">
        <color indexed="64"/>
      </top>
      <bottom/>
      <diagonal/>
    </border>
    <border>
      <left/>
      <right style="thick">
        <color indexed="64"/>
      </right>
      <top/>
      <bottom/>
      <diagonal/>
    </border>
    <border>
      <left/>
      <right/>
      <top/>
      <bottom style="thin">
        <color indexed="64"/>
      </bottom>
      <diagonal/>
    </border>
    <border>
      <left/>
      <right style="thick">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ck">
        <color indexed="64"/>
      </right>
      <top style="thick">
        <color indexed="64"/>
      </top>
      <bottom/>
      <diagonal/>
    </border>
    <border>
      <left style="thin">
        <color indexed="64"/>
      </left>
      <right/>
      <top/>
      <bottom/>
      <diagonal/>
    </border>
    <border>
      <left style="thin">
        <color indexed="64"/>
      </left>
      <right style="thick">
        <color indexed="64"/>
      </right>
      <top/>
      <bottom/>
      <diagonal/>
    </border>
    <border>
      <left/>
      <right/>
      <top style="thick">
        <color indexed="64"/>
      </top>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style="thick">
        <color indexed="64"/>
      </left>
      <right/>
      <top/>
      <bottom/>
      <diagonal/>
    </border>
    <border>
      <left/>
      <right/>
      <top/>
      <bottom style="thick">
        <color indexed="64"/>
      </bottom>
      <diagonal/>
    </border>
    <border>
      <left style="thick">
        <color indexed="64"/>
      </left>
      <right style="thin">
        <color indexed="64"/>
      </right>
      <top/>
      <bottom/>
      <diagonal/>
    </border>
    <border>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bottom style="thin">
        <color indexed="64"/>
      </bottom>
      <diagonal/>
    </border>
    <border>
      <left style="thin">
        <color indexed="64"/>
      </left>
      <right/>
      <top style="thin">
        <color indexed="64"/>
      </top>
      <bottom/>
      <diagonal/>
    </border>
    <border>
      <left style="thick">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s>
  <cellStyleXfs count="8">
    <xf numFmtId="0" fontId="0" fillId="0" borderId="0"/>
    <xf numFmtId="0" fontId="1" fillId="0" borderId="0">
      <alignment vertical="center"/>
    </xf>
    <xf numFmtId="0" fontId="1" fillId="0" borderId="0"/>
    <xf numFmtId="0" fontId="11" fillId="0" borderId="0" applyNumberFormat="0" applyFill="0" applyBorder="0" applyAlignment="0" applyProtection="0">
      <alignment vertical="top"/>
      <protection locked="0"/>
    </xf>
    <xf numFmtId="0" fontId="1" fillId="0" borderId="0"/>
    <xf numFmtId="0" fontId="1" fillId="0" borderId="0"/>
    <xf numFmtId="0" fontId="1" fillId="0" borderId="0">
      <alignment vertical="center"/>
    </xf>
    <xf numFmtId="0" fontId="1" fillId="0" borderId="0">
      <alignment vertical="center"/>
    </xf>
  </cellStyleXfs>
  <cellXfs count="512">
    <xf numFmtId="0" fontId="0" fillId="0" borderId="0" xfId="0"/>
    <xf numFmtId="0" fontId="1" fillId="0" borderId="0" xfId="1" applyFont="1">
      <alignment vertical="center"/>
    </xf>
    <xf numFmtId="0" fontId="0" fillId="0" borderId="0" xfId="1" applyFont="1" applyAlignment="1">
      <alignment horizontal="left" vertical="center"/>
    </xf>
    <xf numFmtId="0" fontId="1" fillId="0" borderId="0" xfId="1" applyNumberFormat="1" applyFont="1" applyAlignment="1">
      <alignment horizontal="left" vertical="center" shrinkToFit="1"/>
    </xf>
    <xf numFmtId="0" fontId="1" fillId="0" borderId="0" xfId="1" applyNumberFormat="1" applyFont="1" applyBorder="1" applyAlignment="1" applyProtection="1">
      <alignment horizontal="left" vertical="center" shrinkToFit="1"/>
    </xf>
    <xf numFmtId="0" fontId="1" fillId="0" borderId="0" xfId="1" applyNumberFormat="1" applyFont="1" applyBorder="1" applyAlignment="1">
      <alignment horizontal="center" vertical="center" shrinkToFit="1"/>
    </xf>
    <xf numFmtId="0" fontId="1" fillId="0" borderId="0" xfId="1" applyNumberFormat="1" applyFont="1" applyBorder="1">
      <alignment vertical="center"/>
    </xf>
    <xf numFmtId="0" fontId="1" fillId="0" borderId="0" xfId="1" applyNumberFormat="1" applyFont="1" applyBorder="1" applyAlignment="1">
      <alignment vertical="center" shrinkToFit="1"/>
    </xf>
    <xf numFmtId="0" fontId="1" fillId="0" borderId="0" xfId="1" applyNumberFormat="1" applyFont="1">
      <alignment vertical="center"/>
    </xf>
    <xf numFmtId="0" fontId="1" fillId="0" borderId="0" xfId="1" applyNumberFormat="1" applyFont="1" applyAlignment="1">
      <alignment vertical="center" shrinkToFit="1"/>
    </xf>
    <xf numFmtId="0" fontId="1" fillId="0" borderId="0" xfId="1" applyFont="1" applyAlignment="1">
      <alignment vertical="center" shrinkToFit="1"/>
    </xf>
    <xf numFmtId="0" fontId="1" fillId="2" borderId="0" xfId="1" applyNumberFormat="1" applyFont="1" applyFill="1">
      <alignment vertical="center"/>
    </xf>
    <xf numFmtId="0" fontId="1" fillId="2" borderId="0" xfId="1" applyNumberFormat="1" applyFont="1" applyFill="1" applyAlignment="1">
      <alignment horizontal="left" vertical="center" shrinkToFit="1"/>
    </xf>
    <xf numFmtId="0" fontId="1" fillId="2" borderId="0" xfId="1" applyNumberFormat="1" applyFont="1" applyFill="1" applyAlignment="1">
      <alignment vertical="center" shrinkToFit="1"/>
    </xf>
    <xf numFmtId="0" fontId="1" fillId="2" borderId="0" xfId="1" applyNumberFormat="1" applyFont="1" applyFill="1" applyBorder="1">
      <alignment vertical="center"/>
    </xf>
    <xf numFmtId="0" fontId="1" fillId="0" borderId="0" xfId="1" applyNumberFormat="1" applyFont="1" applyBorder="1" applyAlignment="1">
      <alignment horizontal="center" vertical="center"/>
    </xf>
    <xf numFmtId="0" fontId="1" fillId="2" borderId="0" xfId="1" applyFont="1" applyFill="1">
      <alignment vertical="center"/>
    </xf>
    <xf numFmtId="0" fontId="1" fillId="2" borderId="0" xfId="1" applyFont="1" applyFill="1" applyAlignment="1">
      <alignment vertical="center" shrinkToFit="1"/>
    </xf>
    <xf numFmtId="0" fontId="1" fillId="0" borderId="0" xfId="1" applyFont="1" applyAlignment="1">
      <alignment horizontal="left" vertical="center" shrinkToFit="1"/>
    </xf>
    <xf numFmtId="0" fontId="4" fillId="0" borderId="0" xfId="1" applyNumberFormat="1" applyFont="1" applyAlignment="1">
      <alignment horizontal="left" vertical="center" shrinkToFit="1"/>
    </xf>
    <xf numFmtId="0" fontId="1" fillId="0" borderId="0" xfId="0" applyNumberFormat="1" applyFont="1" applyBorder="1"/>
    <xf numFmtId="0" fontId="1" fillId="0" borderId="0" xfId="0" applyNumberFormat="1" applyFont="1"/>
    <xf numFmtId="0" fontId="1" fillId="0" borderId="0" xfId="0" applyFont="1" applyBorder="1"/>
    <xf numFmtId="0" fontId="1" fillId="0" borderId="3" xfId="0" applyFont="1" applyBorder="1"/>
    <xf numFmtId="0" fontId="1" fillId="0" borderId="4" xfId="0" applyNumberFormat="1" applyFont="1" applyBorder="1"/>
    <xf numFmtId="0" fontId="1" fillId="0" borderId="2" xfId="0" applyNumberFormat="1" applyFont="1" applyBorder="1"/>
    <xf numFmtId="0" fontId="1" fillId="0" borderId="5" xfId="0" applyFont="1" applyBorder="1" applyAlignment="1">
      <alignment horizontal="right"/>
    </xf>
    <xf numFmtId="0" fontId="1" fillId="0" borderId="0" xfId="0" applyFont="1"/>
    <xf numFmtId="0" fontId="1" fillId="0" borderId="6" xfId="0" applyNumberFormat="1" applyFont="1" applyBorder="1"/>
    <xf numFmtId="0" fontId="1" fillId="0" borderId="7" xfId="0" applyNumberFormat="1" applyFont="1" applyBorder="1"/>
    <xf numFmtId="0" fontId="1" fillId="0" borderId="8" xfId="0" applyNumberFormat="1" applyFont="1" applyBorder="1"/>
    <xf numFmtId="0" fontId="1" fillId="0" borderId="4" xfId="0" applyFont="1" applyBorder="1"/>
    <xf numFmtId="0" fontId="1" fillId="0" borderId="9" xfId="0" applyFont="1" applyBorder="1"/>
    <xf numFmtId="0" fontId="1" fillId="0" borderId="10" xfId="0" applyNumberFormat="1" applyFont="1" applyBorder="1"/>
    <xf numFmtId="0" fontId="1" fillId="0" borderId="3" xfId="0" applyNumberFormat="1" applyFont="1" applyBorder="1"/>
    <xf numFmtId="0" fontId="1" fillId="0" borderId="5" xfId="0" applyNumberFormat="1" applyFont="1" applyBorder="1"/>
    <xf numFmtId="0" fontId="1" fillId="0" borderId="11" xfId="0" applyNumberFormat="1" applyFont="1" applyBorder="1"/>
    <xf numFmtId="0" fontId="1" fillId="0" borderId="12" xfId="0" applyNumberFormat="1" applyFont="1" applyBorder="1"/>
    <xf numFmtId="0" fontId="1" fillId="0" borderId="13" xfId="0" applyNumberFormat="1" applyFont="1" applyBorder="1"/>
    <xf numFmtId="0" fontId="1" fillId="0" borderId="5" xfId="0" applyFont="1" applyBorder="1"/>
    <xf numFmtId="0" fontId="1" fillId="0" borderId="14" xfId="0" applyNumberFormat="1" applyFont="1" applyBorder="1"/>
    <xf numFmtId="0" fontId="1" fillId="0" borderId="9" xfId="0" applyNumberFormat="1" applyFont="1" applyBorder="1"/>
    <xf numFmtId="0" fontId="1" fillId="0" borderId="15" xfId="0" applyNumberFormat="1" applyFont="1" applyBorder="1"/>
    <xf numFmtId="0" fontId="1" fillId="0" borderId="10" xfId="0" applyFont="1" applyBorder="1"/>
    <xf numFmtId="0" fontId="1" fillId="0" borderId="8" xfId="0" applyFont="1" applyBorder="1"/>
    <xf numFmtId="0" fontId="1" fillId="0" borderId="16" xfId="0" applyFont="1" applyBorder="1"/>
    <xf numFmtId="0" fontId="1" fillId="0" borderId="17" xfId="0" applyNumberFormat="1" applyFont="1" applyBorder="1"/>
    <xf numFmtId="0" fontId="1" fillId="0" borderId="18" xfId="0" applyNumberFormat="1" applyFont="1" applyBorder="1"/>
    <xf numFmtId="0" fontId="5" fillId="0" borderId="0" xfId="1" applyNumberFormat="1" applyFont="1" applyBorder="1" applyAlignment="1">
      <alignment horizontal="center" vertical="center" shrinkToFit="1"/>
    </xf>
    <xf numFmtId="0" fontId="6" fillId="0" borderId="0" xfId="1" applyNumberFormat="1" applyFont="1" applyBorder="1" applyAlignment="1">
      <alignment horizontal="center" vertical="center" shrinkToFit="1"/>
    </xf>
    <xf numFmtId="0" fontId="1" fillId="0" borderId="19" xfId="0" applyNumberFormat="1" applyFont="1" applyBorder="1"/>
    <xf numFmtId="0" fontId="1" fillId="0" borderId="20" xfId="0" applyNumberFormat="1" applyFont="1" applyBorder="1"/>
    <xf numFmtId="0" fontId="1" fillId="0" borderId="21" xfId="0" applyNumberFormat="1" applyFont="1" applyBorder="1"/>
    <xf numFmtId="0" fontId="1" fillId="0" borderId="0" xfId="1" applyNumberFormat="1" applyFont="1" applyAlignment="1">
      <alignment horizontal="center" vertical="center"/>
    </xf>
    <xf numFmtId="0" fontId="1" fillId="0" borderId="0" xfId="1" applyNumberFormat="1" applyFont="1" applyAlignment="1">
      <alignment horizontal="left" vertical="center"/>
    </xf>
    <xf numFmtId="0" fontId="1" fillId="0" borderId="22" xfId="1" applyNumberFormat="1" applyFont="1" applyBorder="1" applyAlignment="1">
      <alignment vertical="center"/>
    </xf>
    <xf numFmtId="0" fontId="1" fillId="0" borderId="0" xfId="1" applyFont="1" applyAlignment="1">
      <alignment horizontal="center" vertical="center" shrinkToFit="1"/>
    </xf>
    <xf numFmtId="0" fontId="1" fillId="0" borderId="0" xfId="1" applyFont="1" applyAlignment="1">
      <alignment horizontal="center" vertical="center"/>
    </xf>
    <xf numFmtId="0" fontId="7" fillId="3" borderId="23" xfId="1" applyNumberFormat="1" applyFont="1" applyFill="1" applyBorder="1" applyAlignment="1">
      <alignment horizontal="left" vertical="center"/>
    </xf>
    <xf numFmtId="0" fontId="1" fillId="3" borderId="24" xfId="1" applyNumberFormat="1" applyFont="1" applyFill="1" applyBorder="1" applyAlignment="1">
      <alignment horizontal="left" vertical="center"/>
    </xf>
    <xf numFmtId="0" fontId="0" fillId="0" borderId="0" xfId="0" applyAlignment="1">
      <alignment vertical="center"/>
    </xf>
    <xf numFmtId="0" fontId="8" fillId="0" borderId="1" xfId="1" applyNumberFormat="1" applyFont="1" applyBorder="1" applyAlignment="1">
      <alignment vertical="center" shrinkToFit="1"/>
    </xf>
    <xf numFmtId="0" fontId="8" fillId="0" borderId="1" xfId="1" applyNumberFormat="1" applyFont="1" applyBorder="1">
      <alignment vertical="center"/>
    </xf>
    <xf numFmtId="0" fontId="8" fillId="0" borderId="1" xfId="1" applyFont="1" applyBorder="1">
      <alignment vertical="center"/>
    </xf>
    <xf numFmtId="0" fontId="8" fillId="0" borderId="1" xfId="1" applyFont="1" applyBorder="1" applyAlignment="1">
      <alignment vertical="center" shrinkToFit="1"/>
    </xf>
    <xf numFmtId="0" fontId="8" fillId="0" borderId="1" xfId="1" applyNumberFormat="1" applyFont="1" applyBorder="1" applyAlignment="1">
      <alignment horizontal="left" vertical="center" shrinkToFit="1"/>
    </xf>
    <xf numFmtId="0" fontId="7" fillId="3" borderId="16" xfId="1" applyFont="1" applyFill="1" applyBorder="1" applyAlignment="1">
      <alignment vertical="center"/>
    </xf>
    <xf numFmtId="0" fontId="1" fillId="3" borderId="6" xfId="1" applyNumberFormat="1" applyFont="1" applyFill="1" applyBorder="1" applyAlignment="1">
      <alignment horizontal="left" vertical="center"/>
    </xf>
    <xf numFmtId="0" fontId="0" fillId="0" borderId="16" xfId="0" applyBorder="1"/>
    <xf numFmtId="0" fontId="1" fillId="0" borderId="3" xfId="1" applyNumberFormat="1" applyFont="1" applyBorder="1" applyAlignment="1">
      <alignment vertical="center" shrinkToFit="1"/>
    </xf>
    <xf numFmtId="0" fontId="1" fillId="0" borderId="3" xfId="1" applyNumberFormat="1" applyFont="1" applyBorder="1">
      <alignment vertical="center"/>
    </xf>
    <xf numFmtId="0" fontId="1" fillId="0" borderId="3" xfId="1" applyFont="1" applyBorder="1">
      <alignment vertical="center"/>
    </xf>
    <xf numFmtId="0" fontId="1" fillId="0" borderId="3" xfId="1" applyFont="1" applyBorder="1" applyAlignment="1">
      <alignment vertical="center" shrinkToFit="1"/>
    </xf>
    <xf numFmtId="0" fontId="1" fillId="0" borderId="3" xfId="1" applyNumberFormat="1" applyFont="1" applyBorder="1" applyAlignment="1">
      <alignment horizontal="left" vertical="center" shrinkToFit="1"/>
    </xf>
    <xf numFmtId="0" fontId="1" fillId="0" borderId="14" xfId="0" applyFont="1" applyBorder="1"/>
    <xf numFmtId="0" fontId="1" fillId="0" borderId="3" xfId="1" applyNumberFormat="1" applyFont="1" applyBorder="1" applyAlignment="1" applyProtection="1">
      <alignment horizontal="left" vertical="center" shrinkToFit="1"/>
    </xf>
    <xf numFmtId="0" fontId="1" fillId="0" borderId="25" xfId="0" applyNumberFormat="1" applyFont="1" applyBorder="1"/>
    <xf numFmtId="0" fontId="1" fillId="0" borderId="16" xfId="0" applyNumberFormat="1" applyFont="1" applyBorder="1"/>
    <xf numFmtId="0" fontId="1" fillId="0" borderId="18" xfId="0" applyFont="1" applyBorder="1"/>
    <xf numFmtId="0" fontId="1" fillId="0" borderId="1" xfId="1" applyFont="1" applyBorder="1" applyAlignment="1">
      <alignment horizontal="left" vertical="center" shrinkToFit="1"/>
    </xf>
    <xf numFmtId="0" fontId="1" fillId="3" borderId="1" xfId="1" applyNumberFormat="1" applyFont="1" applyFill="1" applyBorder="1" applyAlignment="1">
      <alignment horizontal="left" vertical="center"/>
    </xf>
    <xf numFmtId="0" fontId="0" fillId="0" borderId="1" xfId="1" applyNumberFormat="1" applyFont="1" applyBorder="1" applyAlignment="1">
      <alignment horizontal="left" vertical="center"/>
    </xf>
    <xf numFmtId="0" fontId="1" fillId="0" borderId="1" xfId="1" applyFont="1" applyBorder="1">
      <alignment vertical="center"/>
    </xf>
    <xf numFmtId="0" fontId="1" fillId="0" borderId="1" xfId="1" applyNumberFormat="1" applyFont="1" applyBorder="1">
      <alignment vertical="center"/>
    </xf>
    <xf numFmtId="0" fontId="1" fillId="0" borderId="1" xfId="1" applyNumberFormat="1" applyFont="1" applyBorder="1" applyAlignment="1">
      <alignment vertical="center" shrinkToFit="1"/>
    </xf>
    <xf numFmtId="0" fontId="1" fillId="0" borderId="1" xfId="1" applyFont="1" applyBorder="1" applyAlignment="1">
      <alignment vertical="center" shrinkToFit="1"/>
    </xf>
    <xf numFmtId="0" fontId="1" fillId="0" borderId="1" xfId="1" applyFont="1" applyBorder="1" applyAlignment="1">
      <alignment horizontal="center" vertical="center"/>
    </xf>
    <xf numFmtId="0" fontId="1" fillId="3" borderId="3" xfId="1" applyNumberFormat="1" applyFont="1" applyFill="1" applyBorder="1" applyAlignment="1">
      <alignment horizontal="left" vertical="center"/>
    </xf>
    <xf numFmtId="0" fontId="0" fillId="0" borderId="3" xfId="1" applyNumberFormat="1" applyFont="1" applyBorder="1" applyAlignment="1">
      <alignment horizontal="left" vertical="center"/>
    </xf>
    <xf numFmtId="0" fontId="1" fillId="0" borderId="3" xfId="1" applyFont="1" applyBorder="1" applyAlignment="1">
      <alignment vertical="center"/>
    </xf>
    <xf numFmtId="0" fontId="1" fillId="0" borderId="0" xfId="1" applyFont="1" applyAlignment="1">
      <alignment horizontal="left" vertical="center"/>
    </xf>
    <xf numFmtId="0" fontId="1" fillId="0" borderId="0" xfId="1" applyFont="1" applyFill="1">
      <alignment vertical="center"/>
    </xf>
    <xf numFmtId="0" fontId="1" fillId="0" borderId="0" xfId="1" applyNumberFormat="1" applyFont="1" applyFill="1">
      <alignment vertical="center"/>
    </xf>
    <xf numFmtId="0" fontId="1" fillId="0" borderId="0" xfId="1" applyNumberFormat="1" applyFont="1" applyFill="1" applyAlignment="1">
      <alignment horizontal="left" vertical="center" shrinkToFit="1"/>
    </xf>
    <xf numFmtId="0" fontId="1" fillId="0" borderId="0" xfId="1" applyNumberFormat="1" applyFont="1" applyFill="1" applyAlignment="1">
      <alignment vertical="center" shrinkToFit="1"/>
    </xf>
    <xf numFmtId="0" fontId="1" fillId="0" borderId="0" xfId="1" applyNumberFormat="1" applyFont="1" applyFill="1" applyBorder="1">
      <alignment vertical="center"/>
    </xf>
    <xf numFmtId="0" fontId="1" fillId="0" borderId="0" xfId="1" applyNumberFormat="1" applyFont="1" applyFill="1" applyBorder="1" applyAlignment="1">
      <alignment vertical="center" shrinkToFit="1"/>
    </xf>
    <xf numFmtId="0" fontId="1" fillId="0" borderId="0" xfId="1" applyNumberFormat="1" applyFont="1" applyFill="1" applyAlignment="1">
      <alignment horizontal="center" vertical="center"/>
    </xf>
    <xf numFmtId="0" fontId="1" fillId="0" borderId="0" xfId="1" applyFont="1" applyFill="1" applyAlignment="1">
      <alignment vertical="center" shrinkToFit="1"/>
    </xf>
    <xf numFmtId="0" fontId="0" fillId="0" borderId="0" xfId="0" applyNumberFormat="1" applyBorder="1"/>
    <xf numFmtId="0" fontId="0" fillId="0" borderId="0" xfId="0" applyNumberFormat="1"/>
    <xf numFmtId="0" fontId="0" fillId="0" borderId="18" xfId="0" applyNumberFormat="1" applyBorder="1"/>
    <xf numFmtId="0" fontId="1" fillId="0" borderId="26" xfId="0" applyNumberFormat="1" applyFont="1" applyBorder="1"/>
    <xf numFmtId="0" fontId="1" fillId="0" borderId="27" xfId="0" applyNumberFormat="1" applyFont="1" applyBorder="1"/>
    <xf numFmtId="0" fontId="1" fillId="0" borderId="28" xfId="0" applyNumberFormat="1" applyFont="1" applyBorder="1"/>
    <xf numFmtId="0" fontId="0" fillId="0" borderId="22" xfId="0" applyBorder="1" applyAlignment="1">
      <alignment vertical="center"/>
    </xf>
    <xf numFmtId="0" fontId="1" fillId="0" borderId="22" xfId="1" applyFont="1" applyBorder="1">
      <alignment vertical="center"/>
    </xf>
    <xf numFmtId="0" fontId="1" fillId="0" borderId="22" xfId="1" applyNumberFormat="1" applyFont="1" applyBorder="1">
      <alignment vertical="center"/>
    </xf>
    <xf numFmtId="0" fontId="1" fillId="0" borderId="22" xfId="1" applyNumberFormat="1" applyFont="1" applyBorder="1" applyAlignment="1">
      <alignment vertical="center" shrinkToFit="1"/>
    </xf>
    <xf numFmtId="0" fontId="1" fillId="0" borderId="22" xfId="1" applyNumberFormat="1" applyFont="1" applyBorder="1" applyAlignment="1">
      <alignment horizontal="center" vertical="center" shrinkToFit="1"/>
    </xf>
    <xf numFmtId="0" fontId="1" fillId="0" borderId="22" xfId="1" applyNumberFormat="1" applyFont="1" applyBorder="1" applyAlignment="1">
      <alignment horizontal="center" vertical="center"/>
    </xf>
    <xf numFmtId="0" fontId="1" fillId="0" borderId="22" xfId="1" applyNumberFormat="1" applyFont="1" applyBorder="1" applyAlignment="1" applyProtection="1">
      <alignment horizontal="left" vertical="center" shrinkToFit="1"/>
    </xf>
    <xf numFmtId="0" fontId="1" fillId="0" borderId="0" xfId="1" applyNumberFormat="1" applyFont="1" applyBorder="1" applyAlignment="1" applyProtection="1">
      <alignment horizontal="left" vertical="center"/>
    </xf>
    <xf numFmtId="0" fontId="1" fillId="0" borderId="0" xfId="2" applyNumberFormat="1" applyBorder="1"/>
    <xf numFmtId="0" fontId="1" fillId="0" borderId="0" xfId="2" applyNumberFormat="1" applyBorder="1" applyAlignment="1">
      <alignment shrinkToFit="1"/>
    </xf>
    <xf numFmtId="0" fontId="1" fillId="0" borderId="0" xfId="2" applyNumberFormat="1"/>
    <xf numFmtId="0" fontId="1" fillId="0" borderId="0" xfId="2" applyNumberFormat="1" applyAlignment="1">
      <alignment shrinkToFit="1"/>
    </xf>
    <xf numFmtId="0" fontId="1" fillId="0" borderId="0" xfId="2"/>
    <xf numFmtId="0" fontId="1" fillId="0" borderId="0" xfId="1" applyBorder="1" applyAlignment="1">
      <alignment horizontal="left" vertical="center" shrinkToFit="1"/>
    </xf>
    <xf numFmtId="0" fontId="1" fillId="0" borderId="5" xfId="0" applyNumberFormat="1" applyFont="1" applyBorder="1" applyAlignment="1">
      <alignment horizontal="right"/>
    </xf>
    <xf numFmtId="0" fontId="1" fillId="0" borderId="6" xfId="0" applyNumberFormat="1" applyFont="1" applyBorder="1" applyAlignment="1">
      <alignment horizontal="right"/>
    </xf>
    <xf numFmtId="0" fontId="1" fillId="0" borderId="0" xfId="1" applyFont="1" applyBorder="1" applyAlignment="1">
      <alignment horizontal="left" vertical="center" shrinkToFit="1"/>
    </xf>
    <xf numFmtId="0" fontId="0" fillId="0" borderId="22" xfId="1" applyNumberFormat="1" applyFont="1" applyBorder="1" applyAlignment="1">
      <alignment vertical="center"/>
    </xf>
    <xf numFmtId="0" fontId="1" fillId="0" borderId="22" xfId="1" applyFont="1" applyBorder="1" applyAlignment="1">
      <alignment vertical="top"/>
    </xf>
    <xf numFmtId="0" fontId="1" fillId="0" borderId="22" xfId="1" applyFont="1" applyBorder="1" applyAlignment="1">
      <alignment horizontal="center" vertical="center" shrinkToFit="1"/>
    </xf>
    <xf numFmtId="0" fontId="1" fillId="0" borderId="22" xfId="1" applyFont="1" applyBorder="1" applyAlignment="1">
      <alignment horizontal="center" vertical="center"/>
    </xf>
    <xf numFmtId="0" fontId="1" fillId="0" borderId="22" xfId="1" applyFont="1" applyBorder="1" applyAlignment="1">
      <alignment horizontal="left" vertical="center" shrinkToFit="1"/>
    </xf>
    <xf numFmtId="0" fontId="1" fillId="0" borderId="0" xfId="1" applyBorder="1" applyAlignment="1">
      <alignment vertical="center" shrinkToFit="1"/>
    </xf>
    <xf numFmtId="0" fontId="1" fillId="0" borderId="0" xfId="1" applyFont="1" applyBorder="1" applyAlignment="1">
      <alignment horizontal="center" vertical="center" shrinkToFit="1"/>
    </xf>
    <xf numFmtId="0" fontId="1" fillId="0" borderId="0" xfId="1" applyFont="1" applyBorder="1" applyAlignment="1">
      <alignment horizontal="center" vertical="center"/>
    </xf>
    <xf numFmtId="0" fontId="0" fillId="0" borderId="0" xfId="1" applyNumberFormat="1" applyFont="1" applyAlignment="1">
      <alignment horizontal="center" vertical="center"/>
    </xf>
    <xf numFmtId="0" fontId="1" fillId="0" borderId="0" xfId="1" applyNumberFormat="1" applyFont="1" applyBorder="1" applyAlignment="1" applyProtection="1">
      <alignment horizontal="center" vertical="center" shrinkToFit="1"/>
    </xf>
    <xf numFmtId="0" fontId="0" fillId="0" borderId="0" xfId="1" applyNumberFormat="1" applyFont="1" applyBorder="1" applyAlignment="1" applyProtection="1">
      <alignment horizontal="center" vertical="center" shrinkToFit="1"/>
    </xf>
    <xf numFmtId="0" fontId="1" fillId="0" borderId="17" xfId="1" applyNumberFormat="1" applyFont="1" applyBorder="1" applyAlignment="1" applyProtection="1">
      <alignment horizontal="center" vertical="center" shrinkToFit="1"/>
    </xf>
    <xf numFmtId="0" fontId="1" fillId="0" borderId="12" xfId="1" applyNumberFormat="1" applyFont="1" applyBorder="1">
      <alignment vertical="center"/>
    </xf>
    <xf numFmtId="0" fontId="1" fillId="0" borderId="9" xfId="1" applyNumberFormat="1" applyFont="1" applyBorder="1" applyAlignment="1" applyProtection="1">
      <alignment horizontal="left" vertical="center"/>
    </xf>
    <xf numFmtId="0" fontId="1" fillId="0" borderId="18" xfId="1" applyNumberFormat="1" applyFont="1" applyBorder="1" applyAlignment="1" applyProtection="1">
      <alignment horizontal="center" vertical="center" shrinkToFit="1"/>
    </xf>
    <xf numFmtId="0" fontId="1" fillId="0" borderId="5" xfId="1" applyNumberFormat="1" applyFont="1" applyBorder="1" applyAlignment="1" applyProtection="1">
      <alignment horizontal="center" vertical="center" shrinkToFit="1"/>
    </xf>
    <xf numFmtId="0" fontId="1" fillId="0" borderId="14" xfId="1" applyNumberFormat="1" applyFont="1" applyBorder="1" applyAlignment="1" applyProtection="1">
      <alignment horizontal="center" vertical="center" shrinkToFit="1"/>
    </xf>
    <xf numFmtId="0" fontId="1" fillId="0" borderId="4" xfId="1" applyNumberFormat="1" applyFont="1" applyBorder="1" applyAlignment="1" applyProtection="1">
      <alignment horizontal="center" vertical="center" shrinkToFit="1"/>
    </xf>
    <xf numFmtId="0" fontId="1" fillId="0" borderId="9" xfId="1" applyNumberFormat="1" applyFont="1" applyBorder="1" applyAlignment="1" applyProtection="1">
      <alignment horizontal="center" vertical="center" shrinkToFit="1"/>
    </xf>
    <xf numFmtId="0" fontId="1" fillId="0" borderId="20" xfId="1" applyNumberFormat="1" applyFont="1" applyBorder="1" applyAlignment="1" applyProtection="1">
      <alignment horizontal="center" vertical="center" shrinkToFit="1"/>
    </xf>
    <xf numFmtId="0" fontId="1" fillId="0" borderId="3" xfId="1" applyNumberFormat="1" applyFont="1" applyBorder="1" applyAlignment="1" applyProtection="1">
      <alignment horizontal="center" vertical="center" shrinkToFit="1"/>
    </xf>
    <xf numFmtId="0" fontId="1" fillId="0" borderId="6" xfId="1" applyNumberFormat="1" applyFont="1" applyBorder="1" applyAlignment="1" applyProtection="1">
      <alignment horizontal="center" vertical="center" shrinkToFit="1"/>
    </xf>
    <xf numFmtId="0" fontId="7" fillId="3" borderId="0" xfId="1" applyNumberFormat="1" applyFont="1" applyFill="1" applyAlignment="1">
      <alignment horizontal="left" vertical="center"/>
    </xf>
    <xf numFmtId="0" fontId="1" fillId="3" borderId="0" xfId="1" applyNumberFormat="1" applyFont="1" applyFill="1" applyAlignment="1">
      <alignment horizontal="left" vertical="center"/>
    </xf>
    <xf numFmtId="0" fontId="1" fillId="0" borderId="22" xfId="1" applyFont="1" applyBorder="1" applyAlignment="1">
      <alignment vertical="center" shrinkToFit="1"/>
    </xf>
    <xf numFmtId="0" fontId="1" fillId="0" borderId="22" xfId="1" applyNumberFormat="1" applyFont="1" applyBorder="1" applyAlignment="1">
      <alignment horizontal="left" vertical="center" shrinkToFit="1"/>
    </xf>
    <xf numFmtId="0" fontId="0" fillId="0" borderId="0" xfId="0" applyFont="1" applyBorder="1"/>
    <xf numFmtId="0" fontId="0" fillId="0" borderId="0" xfId="0" applyFont="1" applyBorder="1" applyAlignment="1">
      <alignment vertical="center"/>
    </xf>
    <xf numFmtId="0" fontId="1" fillId="0" borderId="0" xfId="1" applyNumberFormat="1" applyFont="1" applyBorder="1" applyAlignment="1">
      <alignment vertical="center"/>
    </xf>
    <xf numFmtId="0" fontId="1" fillId="0" borderId="0" xfId="1" applyFont="1" applyBorder="1">
      <alignment vertical="center"/>
    </xf>
    <xf numFmtId="0" fontId="1" fillId="0" borderId="0" xfId="1" applyFont="1" applyBorder="1" applyAlignment="1">
      <alignment vertical="center" shrinkToFit="1"/>
    </xf>
    <xf numFmtId="0" fontId="1" fillId="0" borderId="0" xfId="1" applyNumberFormat="1" applyFont="1" applyBorder="1" applyAlignment="1">
      <alignment horizontal="left" vertical="center" shrinkToFit="1"/>
    </xf>
    <xf numFmtId="0" fontId="1" fillId="0" borderId="0" xfId="1" applyNumberFormat="1" applyFont="1" applyFill="1" applyAlignment="1">
      <alignment horizontal="left" vertical="center"/>
    </xf>
    <xf numFmtId="0" fontId="1" fillId="0" borderId="29" xfId="0" applyNumberFormat="1" applyFont="1" applyBorder="1"/>
    <xf numFmtId="0" fontId="1" fillId="0" borderId="24" xfId="0" applyNumberFormat="1" applyFont="1" applyBorder="1"/>
    <xf numFmtId="0" fontId="1" fillId="0" borderId="0" xfId="2" applyBorder="1"/>
    <xf numFmtId="0" fontId="0" fillId="0" borderId="22" xfId="0" applyFill="1" applyBorder="1" applyAlignment="1">
      <alignment vertical="center"/>
    </xf>
    <xf numFmtId="0" fontId="7" fillId="0" borderId="0" xfId="1" applyNumberFormat="1" applyFont="1" applyFill="1" applyAlignment="1">
      <alignment horizontal="left" vertical="center"/>
    </xf>
    <xf numFmtId="0" fontId="1" fillId="0" borderId="0" xfId="1" applyNumberFormat="1" applyFont="1" applyFill="1" applyBorder="1" applyAlignment="1">
      <alignment horizontal="left" vertical="center"/>
    </xf>
    <xf numFmtId="0" fontId="1" fillId="0" borderId="0" xfId="1" applyNumberFormat="1" applyFont="1" applyFill="1" applyBorder="1" applyAlignment="1">
      <alignment vertical="center"/>
    </xf>
    <xf numFmtId="0" fontId="1" fillId="0" borderId="0" xfId="1" applyFont="1" applyFill="1" applyBorder="1">
      <alignment vertical="center"/>
    </xf>
    <xf numFmtId="0" fontId="1" fillId="0" borderId="0" xfId="1" applyFont="1" applyFill="1" applyBorder="1" applyAlignment="1">
      <alignment vertical="center" shrinkToFit="1"/>
    </xf>
    <xf numFmtId="0" fontId="1" fillId="0" borderId="0" xfId="1" applyNumberFormat="1" applyFont="1" applyFill="1" applyBorder="1" applyAlignment="1">
      <alignment horizontal="left" vertical="center" shrinkToFit="1"/>
    </xf>
    <xf numFmtId="0" fontId="0" fillId="0" borderId="0" xfId="0" applyBorder="1"/>
    <xf numFmtId="0" fontId="1" fillId="0" borderId="14" xfId="2" applyBorder="1"/>
    <xf numFmtId="0" fontId="1" fillId="0" borderId="4" xfId="2" applyBorder="1"/>
    <xf numFmtId="0" fontId="1" fillId="0" borderId="9" xfId="2" applyBorder="1"/>
    <xf numFmtId="0" fontId="1" fillId="0" borderId="18" xfId="2" applyBorder="1"/>
    <xf numFmtId="0" fontId="1" fillId="0" borderId="0" xfId="2" applyNumberFormat="1" applyFont="1" applyBorder="1"/>
    <xf numFmtId="0" fontId="1" fillId="0" borderId="0" xfId="2" applyFont="1" applyBorder="1"/>
    <xf numFmtId="0" fontId="1" fillId="0" borderId="5" xfId="2" applyBorder="1"/>
    <xf numFmtId="0" fontId="1" fillId="0" borderId="17" xfId="2" applyBorder="1"/>
    <xf numFmtId="0" fontId="0" fillId="0" borderId="0" xfId="1" applyNumberFormat="1" applyFont="1" applyBorder="1" applyAlignment="1" applyProtection="1">
      <alignment horizontal="left" vertical="center" shrinkToFit="1"/>
    </xf>
    <xf numFmtId="0" fontId="1" fillId="0" borderId="15" xfId="2" applyBorder="1"/>
    <xf numFmtId="0" fontId="1" fillId="0" borderId="6" xfId="2" applyBorder="1"/>
    <xf numFmtId="0" fontId="0" fillId="0" borderId="0" xfId="1" applyNumberFormat="1" applyFont="1" applyBorder="1">
      <alignment vertical="center"/>
    </xf>
    <xf numFmtId="0" fontId="9" fillId="0" borderId="0" xfId="2" applyFont="1" applyBorder="1" applyAlignment="1">
      <alignment horizontal="center" vertical="center"/>
    </xf>
    <xf numFmtId="0" fontId="1" fillId="0" borderId="9" xfId="2" applyFont="1" applyBorder="1"/>
    <xf numFmtId="0" fontId="1" fillId="0" borderId="18" xfId="1" applyNumberFormat="1" applyFont="1" applyBorder="1">
      <alignment vertical="center"/>
    </xf>
    <xf numFmtId="0" fontId="0" fillId="0" borderId="18" xfId="0" applyBorder="1"/>
    <xf numFmtId="0" fontId="0" fillId="0" borderId="3" xfId="1" applyNumberFormat="1" applyFont="1" applyBorder="1">
      <alignment vertical="center"/>
    </xf>
    <xf numFmtId="0" fontId="9" fillId="0" borderId="5" xfId="2" applyFont="1" applyBorder="1" applyAlignment="1">
      <alignment horizontal="center" vertical="center"/>
    </xf>
    <xf numFmtId="0" fontId="1" fillId="0" borderId="12" xfId="2" applyFont="1" applyBorder="1"/>
    <xf numFmtId="0" fontId="1" fillId="0" borderId="12" xfId="2" applyBorder="1"/>
    <xf numFmtId="0" fontId="1" fillId="0" borderId="10" xfId="2" applyBorder="1"/>
    <xf numFmtId="0" fontId="1" fillId="0" borderId="30" xfId="2" applyBorder="1"/>
    <xf numFmtId="0" fontId="1" fillId="0" borderId="5" xfId="1" applyNumberFormat="1" applyFont="1" applyBorder="1" applyAlignment="1">
      <alignment vertical="center" shrinkToFit="1"/>
    </xf>
    <xf numFmtId="0" fontId="0" fillId="0" borderId="10" xfId="0" applyBorder="1"/>
    <xf numFmtId="0" fontId="1" fillId="0" borderId="8" xfId="2" applyNumberFormat="1" applyFont="1" applyBorder="1"/>
    <xf numFmtId="0" fontId="1" fillId="0" borderId="14" xfId="2" applyNumberFormat="1" applyFont="1" applyBorder="1"/>
    <xf numFmtId="0" fontId="0" fillId="0" borderId="0" xfId="0" applyFont="1" applyFill="1" applyBorder="1" applyAlignment="1">
      <alignment vertical="center"/>
    </xf>
    <xf numFmtId="0" fontId="1" fillId="0" borderId="29" xfId="0" applyFont="1" applyBorder="1"/>
    <xf numFmtId="0" fontId="1" fillId="0" borderId="24" xfId="0" applyFont="1" applyBorder="1"/>
    <xf numFmtId="0" fontId="1" fillId="0" borderId="3" xfId="0" applyNumberFormat="1" applyFont="1" applyFill="1" applyBorder="1"/>
    <xf numFmtId="0" fontId="1" fillId="0" borderId="0" xfId="0" applyNumberFormat="1" applyFont="1" applyFill="1" applyBorder="1"/>
    <xf numFmtId="0" fontId="1" fillId="0" borderId="5" xfId="0" applyNumberFormat="1" applyFont="1" applyFill="1" applyBorder="1"/>
    <xf numFmtId="0" fontId="1" fillId="0" borderId="12" xfId="0" applyNumberFormat="1" applyFont="1" applyFill="1" applyBorder="1"/>
    <xf numFmtId="0" fontId="1" fillId="0" borderId="17" xfId="0" applyNumberFormat="1" applyFont="1" applyFill="1" applyBorder="1"/>
    <xf numFmtId="0" fontId="1" fillId="0" borderId="0" xfId="0" applyFont="1" applyFill="1" applyBorder="1"/>
    <xf numFmtId="0" fontId="1" fillId="0" borderId="3" xfId="0" applyFont="1" applyFill="1" applyBorder="1"/>
    <xf numFmtId="0" fontId="1" fillId="0" borderId="5" xfId="0" applyFont="1" applyFill="1" applyBorder="1"/>
    <xf numFmtId="0" fontId="1" fillId="0" borderId="9" xfId="0" applyNumberFormat="1" applyFont="1" applyFill="1" applyBorder="1"/>
    <xf numFmtId="0" fontId="1" fillId="0" borderId="10" xfId="0" applyNumberFormat="1" applyFont="1" applyFill="1" applyBorder="1"/>
    <xf numFmtId="0" fontId="1" fillId="0" borderId="8" xfId="0" applyFont="1" applyFill="1" applyBorder="1"/>
    <xf numFmtId="0" fontId="1" fillId="0" borderId="4" xfId="0" applyFont="1" applyFill="1" applyBorder="1"/>
    <xf numFmtId="0" fontId="1" fillId="0" borderId="9" xfId="0" applyFont="1" applyFill="1" applyBorder="1"/>
    <xf numFmtId="0" fontId="1" fillId="0" borderId="21" xfId="0" applyNumberFormat="1" applyFont="1" applyFill="1" applyBorder="1"/>
    <xf numFmtId="0" fontId="1" fillId="0" borderId="12" xfId="0" applyFont="1" applyFill="1" applyBorder="1"/>
    <xf numFmtId="0" fontId="0" fillId="0" borderId="0" xfId="1" quotePrefix="1" applyNumberFormat="1" applyFont="1" applyAlignment="1">
      <alignment vertical="center"/>
    </xf>
    <xf numFmtId="0" fontId="0" fillId="0" borderId="17" xfId="0" applyNumberFormat="1" applyBorder="1" applyAlignment="1">
      <alignment vertical="center"/>
    </xf>
    <xf numFmtId="0" fontId="1" fillId="0" borderId="14" xfId="1" applyNumberFormat="1" applyFont="1" applyBorder="1">
      <alignment vertical="center"/>
    </xf>
    <xf numFmtId="0" fontId="1" fillId="0" borderId="0" xfId="1" applyNumberFormat="1" applyFont="1" applyAlignment="1">
      <alignment vertical="center"/>
    </xf>
    <xf numFmtId="0" fontId="1" fillId="0" borderId="0" xfId="0" applyNumberFormat="1" applyFont="1" applyBorder="1" applyAlignment="1">
      <alignment horizontal="right"/>
    </xf>
    <xf numFmtId="0" fontId="1" fillId="0" borderId="1" xfId="0" applyNumberFormat="1" applyFont="1" applyBorder="1"/>
    <xf numFmtId="0" fontId="1" fillId="0" borderId="1" xfId="0" applyFont="1" applyBorder="1"/>
    <xf numFmtId="0" fontId="0" fillId="0" borderId="17" xfId="0" applyNumberFormat="1" applyBorder="1"/>
    <xf numFmtId="0" fontId="1" fillId="0" borderId="9" xfId="1" applyNumberFormat="1" applyFont="1" applyBorder="1">
      <alignment vertical="center"/>
    </xf>
    <xf numFmtId="0" fontId="1" fillId="0" borderId="5" xfId="1" applyNumberFormat="1" applyFont="1" applyBorder="1">
      <alignment vertical="center"/>
    </xf>
    <xf numFmtId="0" fontId="1" fillId="0" borderId="4" xfId="1" applyNumberFormat="1" applyFont="1" applyBorder="1">
      <alignment vertical="center"/>
    </xf>
    <xf numFmtId="0" fontId="1" fillId="0" borderId="29" xfId="0" applyFont="1" applyFill="1" applyBorder="1"/>
    <xf numFmtId="0" fontId="1" fillId="0" borderId="24" xfId="0" applyFont="1" applyFill="1" applyBorder="1"/>
    <xf numFmtId="0" fontId="1" fillId="0" borderId="24" xfId="1" applyNumberFormat="1" applyFont="1" applyBorder="1">
      <alignment vertical="center"/>
    </xf>
    <xf numFmtId="0" fontId="1" fillId="0" borderId="31" xfId="1" applyNumberFormat="1" applyFont="1" applyBorder="1">
      <alignment vertical="center"/>
    </xf>
    <xf numFmtId="0" fontId="1" fillId="0" borderId="2" xfId="1" applyNumberFormat="1" applyFont="1" applyBorder="1">
      <alignment vertical="center"/>
    </xf>
    <xf numFmtId="0" fontId="1" fillId="0" borderId="4" xfId="0" applyNumberFormat="1" applyFont="1" applyFill="1" applyBorder="1"/>
    <xf numFmtId="0" fontId="1" fillId="0" borderId="10" xfId="1" applyNumberFormat="1" applyFont="1" applyBorder="1">
      <alignment vertical="center"/>
    </xf>
    <xf numFmtId="0" fontId="1" fillId="0" borderId="8" xfId="1" applyNumberFormat="1" applyFont="1" applyBorder="1">
      <alignment vertical="center"/>
    </xf>
    <xf numFmtId="0" fontId="1" fillId="0" borderId="32" xfId="0" applyNumberFormat="1" applyFont="1" applyBorder="1"/>
    <xf numFmtId="0" fontId="1" fillId="0" borderId="15" xfId="1" applyNumberFormat="1" applyFont="1" applyBorder="1">
      <alignment vertical="center"/>
    </xf>
    <xf numFmtId="0" fontId="1" fillId="0" borderId="31" xfId="0" applyNumberFormat="1" applyFont="1" applyFill="1" applyBorder="1"/>
    <xf numFmtId="0" fontId="1" fillId="0" borderId="6" xfId="1" applyNumberFormat="1" applyFont="1" applyBorder="1">
      <alignment vertical="center"/>
    </xf>
    <xf numFmtId="0" fontId="1" fillId="0" borderId="0" xfId="2" applyNumberFormat="1" applyFont="1"/>
    <xf numFmtId="0" fontId="0" fillId="0" borderId="12" xfId="0" applyNumberFormat="1" applyBorder="1"/>
    <xf numFmtId="0" fontId="1" fillId="0" borderId="5" xfId="1" applyNumberFormat="1" applyFont="1" applyBorder="1" applyAlignment="1">
      <alignment vertical="center"/>
    </xf>
    <xf numFmtId="0" fontId="1" fillId="0" borderId="10" xfId="1" applyNumberFormat="1" applyFont="1" applyBorder="1" applyAlignment="1">
      <alignment vertical="center"/>
    </xf>
    <xf numFmtId="0" fontId="1" fillId="0" borderId="3" xfId="0" applyNumberFormat="1" applyFont="1" applyBorder="1" applyAlignment="1">
      <alignment vertical="center"/>
    </xf>
    <xf numFmtId="0" fontId="1" fillId="0" borderId="12" xfId="0" applyNumberFormat="1" applyFont="1" applyBorder="1" applyAlignment="1">
      <alignment vertical="center"/>
    </xf>
    <xf numFmtId="0" fontId="1" fillId="0" borderId="2" xfId="1" applyNumberFormat="1" applyFont="1" applyBorder="1" applyAlignment="1">
      <alignment vertical="center"/>
    </xf>
    <xf numFmtId="0" fontId="1" fillId="0" borderId="0" xfId="0" applyNumberFormat="1" applyFont="1" applyBorder="1" applyAlignment="1">
      <alignment vertical="center"/>
    </xf>
    <xf numFmtId="0" fontId="1" fillId="0" borderId="17" xfId="0" applyNumberFormat="1" applyFont="1" applyBorder="1" applyAlignment="1">
      <alignment vertical="center"/>
    </xf>
    <xf numFmtId="0" fontId="1" fillId="0" borderId="27" xfId="1" applyNumberFormat="1" applyFont="1" applyBorder="1">
      <alignment vertical="center"/>
    </xf>
    <xf numFmtId="0" fontId="1" fillId="0" borderId="7" xfId="0" applyFont="1" applyFill="1" applyBorder="1"/>
    <xf numFmtId="0" fontId="0" fillId="0" borderId="23" xfId="0" applyBorder="1" applyAlignment="1">
      <alignment vertical="center"/>
    </xf>
    <xf numFmtId="0" fontId="0" fillId="0" borderId="3" xfId="0" applyBorder="1"/>
    <xf numFmtId="0" fontId="1" fillId="0" borderId="31" xfId="2" applyBorder="1"/>
    <xf numFmtId="0" fontId="1" fillId="0" borderId="8" xfId="2" applyBorder="1"/>
    <xf numFmtId="0" fontId="1" fillId="0" borderId="8" xfId="2" applyFont="1" applyBorder="1"/>
    <xf numFmtId="0" fontId="0" fillId="0" borderId="14" xfId="0" applyBorder="1"/>
    <xf numFmtId="0" fontId="7" fillId="0" borderId="0" xfId="1" applyNumberFormat="1" applyFont="1" applyFill="1" applyBorder="1" applyAlignment="1">
      <alignment horizontal="left" vertical="center"/>
    </xf>
    <xf numFmtId="0" fontId="1" fillId="0" borderId="0" xfId="1" applyFont="1" applyFill="1" applyBorder="1" applyAlignment="1">
      <alignment vertical="center"/>
    </xf>
    <xf numFmtId="0" fontId="0" fillId="0" borderId="0" xfId="1" applyNumberFormat="1" applyFont="1" applyFill="1" applyBorder="1">
      <alignment vertical="center"/>
    </xf>
    <xf numFmtId="0" fontId="1" fillId="0" borderId="0" xfId="1" applyNumberFormat="1" applyFont="1" applyFill="1" applyBorder="1" applyAlignment="1">
      <alignment horizontal="center" vertical="center" shrinkToFit="1"/>
    </xf>
    <xf numFmtId="0" fontId="1" fillId="0" borderId="0" xfId="1" applyFont="1" applyFill="1" applyBorder="1" applyAlignment="1">
      <alignment vertical="top"/>
    </xf>
    <xf numFmtId="0" fontId="1" fillId="0" borderId="0" xfId="1" applyFont="1" applyFill="1" applyBorder="1" applyAlignment="1">
      <alignment horizontal="center" vertical="center" shrinkToFit="1"/>
    </xf>
    <xf numFmtId="0" fontId="1" fillId="0" borderId="0" xfId="1" applyFont="1" applyFill="1" applyBorder="1" applyAlignment="1">
      <alignment horizontal="center" vertical="center"/>
    </xf>
    <xf numFmtId="0" fontId="0" fillId="0" borderId="0" xfId="0" applyNumberFormat="1" applyFont="1" applyBorder="1" applyAlignment="1">
      <alignment vertical="center"/>
    </xf>
    <xf numFmtId="0" fontId="0" fillId="0" borderId="0" xfId="0" applyNumberFormat="1" applyFont="1" applyAlignment="1">
      <alignment vertical="center"/>
    </xf>
    <xf numFmtId="0" fontId="0" fillId="0" borderId="12" xfId="0" applyNumberFormat="1" applyBorder="1" applyAlignment="1">
      <alignment vertical="center"/>
    </xf>
    <xf numFmtId="0" fontId="4" fillId="0" borderId="0" xfId="0" applyNumberFormat="1" applyFont="1" applyBorder="1" applyAlignment="1">
      <alignment vertical="center"/>
    </xf>
    <xf numFmtId="0" fontId="0" fillId="0" borderId="8" xfId="0" applyNumberFormat="1" applyFont="1" applyBorder="1" applyAlignment="1">
      <alignment vertical="center"/>
    </xf>
    <xf numFmtId="0" fontId="8" fillId="0" borderId="25"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1" fillId="0" borderId="14" xfId="2" applyFont="1" applyBorder="1"/>
    <xf numFmtId="0" fontId="1" fillId="0" borderId="0" xfId="2" applyBorder="1" applyAlignment="1">
      <alignment horizontal="right"/>
    </xf>
    <xf numFmtId="0" fontId="0" fillId="0" borderId="21" xfId="0" applyNumberFormat="1" applyFont="1" applyBorder="1" applyAlignment="1">
      <alignment vertical="center"/>
    </xf>
    <xf numFmtId="0" fontId="8" fillId="0" borderId="10" xfId="0" applyNumberFormat="1" applyFont="1" applyBorder="1" applyAlignment="1">
      <alignment vertical="center"/>
    </xf>
    <xf numFmtId="0" fontId="8" fillId="0" borderId="0" xfId="0" applyNumberFormat="1" applyFont="1" applyAlignment="1">
      <alignment vertical="center"/>
    </xf>
    <xf numFmtId="0" fontId="1" fillId="0" borderId="0" xfId="1" applyFont="1" applyBorder="1" applyAlignment="1">
      <alignment horizontal="left" shrinkToFit="1"/>
    </xf>
    <xf numFmtId="0" fontId="1" fillId="0" borderId="0" xfId="1" applyFont="1" applyBorder="1" applyAlignment="1">
      <alignment vertical="top" shrinkToFit="1"/>
    </xf>
    <xf numFmtId="0" fontId="0" fillId="0" borderId="23" xfId="1" applyFont="1" applyBorder="1" applyAlignment="1">
      <alignment vertical="center"/>
    </xf>
    <xf numFmtId="0" fontId="0" fillId="0" borderId="22" xfId="1" applyNumberFormat="1" applyFont="1" applyBorder="1">
      <alignment vertical="center"/>
    </xf>
    <xf numFmtId="0" fontId="1" fillId="0" borderId="0" xfId="0" applyNumberFormat="1" applyFont="1" applyAlignment="1">
      <alignment vertical="center"/>
    </xf>
    <xf numFmtId="0" fontId="1" fillId="0" borderId="9" xfId="0" applyNumberFormat="1" applyFont="1" applyBorder="1" applyAlignment="1">
      <alignment vertical="center"/>
    </xf>
    <xf numFmtId="0" fontId="1" fillId="0" borderId="18" xfId="0" applyNumberFormat="1" applyFont="1" applyBorder="1" applyAlignment="1">
      <alignment vertical="center"/>
    </xf>
    <xf numFmtId="0" fontId="4" fillId="0" borderId="0" xfId="0" applyNumberFormat="1" applyFont="1" applyAlignment="1">
      <alignment vertical="center"/>
    </xf>
    <xf numFmtId="0" fontId="4" fillId="0" borderId="5" xfId="0" applyNumberFormat="1" applyFont="1" applyBorder="1" applyAlignment="1">
      <alignment vertical="center"/>
    </xf>
    <xf numFmtId="0" fontId="0" fillId="0" borderId="12" xfId="0" applyNumberFormat="1" applyFont="1" applyBorder="1" applyAlignment="1">
      <alignment vertical="center"/>
    </xf>
    <xf numFmtId="0" fontId="8" fillId="0" borderId="29" xfId="0" applyNumberFormat="1" applyFont="1" applyBorder="1" applyAlignment="1">
      <alignment vertical="center"/>
    </xf>
    <xf numFmtId="0" fontId="0" fillId="0" borderId="24" xfId="0" applyNumberFormat="1" applyFont="1" applyBorder="1" applyAlignment="1">
      <alignment vertical="center"/>
    </xf>
    <xf numFmtId="0" fontId="8" fillId="0" borderId="5" xfId="0" applyNumberFormat="1" applyFont="1" applyBorder="1" applyAlignment="1">
      <alignment vertical="center"/>
    </xf>
    <xf numFmtId="0" fontId="0" fillId="0" borderId="5" xfId="0" applyNumberFormat="1" applyFont="1" applyBorder="1" applyAlignment="1">
      <alignment vertical="center"/>
    </xf>
    <xf numFmtId="0" fontId="8" fillId="0" borderId="14" xfId="0" applyNumberFormat="1" applyFont="1" applyBorder="1" applyAlignment="1">
      <alignment vertical="center"/>
    </xf>
    <xf numFmtId="0" fontId="0" fillId="0" borderId="4" xfId="0" applyNumberFormat="1" applyFont="1" applyBorder="1" applyAlignment="1">
      <alignment vertical="center"/>
    </xf>
    <xf numFmtId="0" fontId="0" fillId="0" borderId="16" xfId="0" applyNumberFormat="1" applyFont="1" applyBorder="1" applyAlignment="1">
      <alignment vertical="center"/>
    </xf>
    <xf numFmtId="0" fontId="0" fillId="0" borderId="3" xfId="0" applyNumberFormat="1" applyFont="1" applyBorder="1" applyAlignment="1">
      <alignment vertical="center"/>
    </xf>
    <xf numFmtId="0" fontId="0" fillId="0" borderId="9" xfId="0" applyNumberFormat="1" applyFont="1" applyBorder="1" applyAlignment="1">
      <alignment vertical="center"/>
    </xf>
    <xf numFmtId="0" fontId="0" fillId="0" borderId="18" xfId="0" applyNumberFormat="1" applyFont="1" applyBorder="1" applyAlignment="1">
      <alignment vertical="center"/>
    </xf>
    <xf numFmtId="0" fontId="0" fillId="0" borderId="10" xfId="0" applyNumberFormat="1" applyFont="1" applyBorder="1" applyAlignment="1">
      <alignment vertical="center"/>
    </xf>
    <xf numFmtId="0" fontId="8" fillId="0" borderId="21" xfId="0" applyNumberFormat="1" applyFont="1" applyBorder="1" applyAlignment="1">
      <alignment vertical="center"/>
    </xf>
    <xf numFmtId="0" fontId="10" fillId="0" borderId="0" xfId="0" applyNumberFormat="1" applyFont="1" applyBorder="1"/>
    <xf numFmtId="0" fontId="10" fillId="0" borderId="14" xfId="0" applyNumberFormat="1" applyFont="1" applyBorder="1"/>
    <xf numFmtId="0" fontId="10" fillId="0" borderId="0" xfId="0" applyNumberFormat="1" applyFont="1"/>
    <xf numFmtId="0" fontId="1" fillId="0" borderId="10" xfId="0" applyNumberFormat="1" applyFont="1" applyBorder="1" applyAlignment="1">
      <alignment vertical="center"/>
    </xf>
    <xf numFmtId="0" fontId="10" fillId="0" borderId="29" xfId="0" applyNumberFormat="1" applyFont="1" applyBorder="1"/>
    <xf numFmtId="0" fontId="10" fillId="0" borderId="20" xfId="0" applyNumberFormat="1" applyFont="1" applyBorder="1" applyAlignment="1">
      <alignment vertical="center"/>
    </xf>
    <xf numFmtId="0" fontId="10" fillId="0" borderId="16" xfId="0" applyNumberFormat="1" applyFont="1" applyBorder="1" applyAlignment="1">
      <alignment vertical="center"/>
    </xf>
    <xf numFmtId="0" fontId="1" fillId="0" borderId="6" xfId="0" applyNumberFormat="1" applyFont="1" applyBorder="1" applyAlignment="1">
      <alignment vertical="center"/>
    </xf>
    <xf numFmtId="0" fontId="10" fillId="0" borderId="0" xfId="0" applyNumberFormat="1" applyFont="1" applyBorder="1" applyAlignment="1">
      <alignment vertical="center"/>
    </xf>
    <xf numFmtId="0" fontId="10" fillId="0" borderId="0" xfId="0" applyNumberFormat="1" applyFont="1" applyAlignment="1">
      <alignment vertical="center"/>
    </xf>
    <xf numFmtId="0" fontId="10" fillId="0" borderId="1" xfId="0" applyNumberFormat="1" applyFont="1" applyBorder="1" applyAlignment="1">
      <alignment vertical="center"/>
    </xf>
    <xf numFmtId="0" fontId="1" fillId="0" borderId="24" xfId="0" applyNumberFormat="1" applyFont="1" applyBorder="1" applyAlignment="1">
      <alignment vertical="center"/>
    </xf>
    <xf numFmtId="0" fontId="10" fillId="0" borderId="5" xfId="0" applyNumberFormat="1" applyFont="1" applyBorder="1" applyAlignment="1">
      <alignment vertical="center"/>
    </xf>
    <xf numFmtId="0" fontId="1" fillId="0" borderId="8" xfId="0" applyNumberFormat="1" applyFont="1" applyBorder="1" applyAlignment="1">
      <alignment vertical="center"/>
    </xf>
    <xf numFmtId="0" fontId="10" fillId="0" borderId="14" xfId="0" applyNumberFormat="1" applyFont="1" applyBorder="1" applyAlignment="1">
      <alignment vertical="center"/>
    </xf>
    <xf numFmtId="0" fontId="1" fillId="0" borderId="16" xfId="0" applyNumberFormat="1" applyFont="1" applyBorder="1" applyAlignment="1">
      <alignment vertical="center"/>
    </xf>
    <xf numFmtId="0" fontId="10" fillId="0" borderId="12" xfId="0" applyNumberFormat="1" applyFont="1" applyBorder="1" applyAlignment="1">
      <alignment vertical="center"/>
    </xf>
    <xf numFmtId="0" fontId="1" fillId="0" borderId="5" xfId="0" applyNumberFormat="1" applyFont="1" applyBorder="1" applyAlignment="1">
      <alignment vertical="center"/>
    </xf>
    <xf numFmtId="0" fontId="10" fillId="0" borderId="10" xfId="0" applyNumberFormat="1" applyFont="1" applyBorder="1" applyAlignment="1">
      <alignment vertical="center"/>
    </xf>
    <xf numFmtId="0" fontId="10" fillId="0" borderId="29" xfId="0" applyNumberFormat="1" applyFont="1" applyBorder="1" applyAlignment="1">
      <alignment vertical="center"/>
    </xf>
    <xf numFmtId="0" fontId="10" fillId="0" borderId="6" xfId="0" applyNumberFormat="1" applyFont="1" applyBorder="1"/>
    <xf numFmtId="0" fontId="1" fillId="0" borderId="5" xfId="2" applyFont="1" applyBorder="1"/>
    <xf numFmtId="0" fontId="1" fillId="0" borderId="2" xfId="2" applyBorder="1"/>
    <xf numFmtId="0" fontId="1" fillId="0" borderId="4" xfId="1" applyFont="1" applyBorder="1">
      <alignment vertical="center"/>
    </xf>
    <xf numFmtId="0" fontId="1" fillId="0" borderId="2" xfId="1" applyFont="1" applyBorder="1">
      <alignment vertical="center"/>
    </xf>
    <xf numFmtId="0" fontId="0" fillId="0" borderId="12" xfId="1" applyNumberFormat="1" applyFont="1" applyBorder="1">
      <alignment vertical="center"/>
    </xf>
    <xf numFmtId="0" fontId="1" fillId="0" borderId="16" xfId="2" applyBorder="1"/>
    <xf numFmtId="0" fontId="0" fillId="0" borderId="0" xfId="1" applyFont="1" applyBorder="1">
      <alignment vertical="center"/>
    </xf>
    <xf numFmtId="0" fontId="1" fillId="0" borderId="29" xfId="2" applyBorder="1"/>
    <xf numFmtId="0" fontId="1" fillId="0" borderId="5" xfId="1" applyFont="1" applyBorder="1">
      <alignment vertical="center"/>
    </xf>
    <xf numFmtId="0" fontId="1" fillId="0" borderId="4" xfId="2" applyNumberFormat="1" applyFont="1" applyBorder="1"/>
    <xf numFmtId="0" fontId="0" fillId="0" borderId="9" xfId="0" applyBorder="1"/>
    <xf numFmtId="0" fontId="1" fillId="0" borderId="18" xfId="2" applyNumberFormat="1" applyFont="1" applyBorder="1"/>
    <xf numFmtId="0" fontId="1" fillId="0" borderId="10" xfId="2" applyFont="1" applyBorder="1"/>
    <xf numFmtId="0" fontId="1" fillId="0" borderId="3" xfId="2" applyBorder="1"/>
    <xf numFmtId="0" fontId="0" fillId="0" borderId="18" xfId="1" applyNumberFormat="1" applyFont="1" applyBorder="1">
      <alignment vertical="center"/>
    </xf>
    <xf numFmtId="0" fontId="1" fillId="0" borderId="25" xfId="2" applyBorder="1"/>
    <xf numFmtId="0" fontId="1" fillId="0" borderId="18" xfId="1" applyNumberFormat="1" applyFont="1" applyBorder="1" applyAlignment="1">
      <alignment vertical="center" shrinkToFit="1"/>
    </xf>
    <xf numFmtId="0" fontId="1" fillId="0" borderId="3" xfId="1" applyFont="1" applyBorder="1" applyAlignment="1">
      <alignment horizontal="left" vertical="center" shrinkToFit="1"/>
    </xf>
    <xf numFmtId="0" fontId="1" fillId="0" borderId="12" xfId="2" applyNumberFormat="1" applyFont="1" applyBorder="1"/>
    <xf numFmtId="0" fontId="7" fillId="0" borderId="0" xfId="1" applyNumberFormat="1" applyFont="1" applyFill="1" applyAlignment="1">
      <alignment horizontal="left" vertical="center" shrinkToFit="1"/>
    </xf>
    <xf numFmtId="0" fontId="1" fillId="0" borderId="29" xfId="5" applyBorder="1"/>
    <xf numFmtId="0" fontId="1" fillId="0" borderId="1" xfId="5" applyBorder="1"/>
    <xf numFmtId="0" fontId="1" fillId="0" borderId="24" xfId="5" applyBorder="1"/>
    <xf numFmtId="0" fontId="1" fillId="0" borderId="0" xfId="5"/>
    <xf numFmtId="0" fontId="1" fillId="0" borderId="12" xfId="5" applyBorder="1"/>
    <xf numFmtId="0" fontId="1" fillId="0" borderId="0" xfId="5" applyBorder="1"/>
    <xf numFmtId="0" fontId="1" fillId="0" borderId="0" xfId="5" applyFont="1" applyBorder="1"/>
    <xf numFmtId="0" fontId="1" fillId="0" borderId="5" xfId="5" applyBorder="1"/>
    <xf numFmtId="0" fontId="1" fillId="0" borderId="0" xfId="5" applyFont="1"/>
    <xf numFmtId="0" fontId="0" fillId="0" borderId="0" xfId="5" applyFont="1"/>
    <xf numFmtId="0" fontId="1" fillId="0" borderId="16" xfId="5" applyBorder="1"/>
    <xf numFmtId="0" fontId="1" fillId="0" borderId="3" xfId="5" applyBorder="1"/>
    <xf numFmtId="0" fontId="1" fillId="0" borderId="6" xfId="5" applyBorder="1"/>
    <xf numFmtId="0" fontId="1" fillId="0" borderId="0" xfId="4"/>
    <xf numFmtId="0" fontId="1" fillId="0" borderId="0" xfId="4" applyFill="1"/>
    <xf numFmtId="0" fontId="0" fillId="0" borderId="59" xfId="4" applyFont="1" applyFill="1" applyBorder="1" applyAlignment="1">
      <alignment horizontal="center"/>
    </xf>
    <xf numFmtId="0" fontId="1" fillId="0" borderId="53" xfId="4" applyFill="1" applyBorder="1" applyAlignment="1">
      <alignment horizontal="center"/>
    </xf>
    <xf numFmtId="0" fontId="1" fillId="0" borderId="54" xfId="4" applyFill="1" applyBorder="1" applyAlignment="1">
      <alignment horizontal="center"/>
    </xf>
    <xf numFmtId="0" fontId="1" fillId="0" borderId="67" xfId="4" applyFont="1" applyFill="1" applyBorder="1"/>
    <xf numFmtId="0" fontId="1" fillId="0" borderId="61" xfId="4" applyFill="1" applyBorder="1"/>
    <xf numFmtId="0" fontId="1" fillId="0" borderId="62" xfId="4" applyFill="1" applyBorder="1"/>
    <xf numFmtId="0" fontId="1" fillId="0" borderId="67" xfId="4" applyFont="1" applyFill="1" applyBorder="1" applyAlignment="1">
      <alignment horizontal="center"/>
    </xf>
    <xf numFmtId="0" fontId="1" fillId="0" borderId="61" xfId="4" applyFill="1" applyBorder="1" applyAlignment="1">
      <alignment horizontal="center"/>
    </xf>
    <xf numFmtId="0" fontId="1" fillId="0" borderId="62" xfId="4" applyFill="1" applyBorder="1" applyAlignment="1">
      <alignment horizontal="center"/>
    </xf>
    <xf numFmtId="0" fontId="1" fillId="0" borderId="69" xfId="4" applyFont="1" applyFill="1" applyBorder="1" applyAlignment="1">
      <alignment horizontal="center"/>
    </xf>
    <xf numFmtId="0" fontId="1" fillId="0" borderId="42" xfId="4" applyFill="1" applyBorder="1" applyAlignment="1">
      <alignment horizontal="center"/>
    </xf>
    <xf numFmtId="0" fontId="1" fillId="0" borderId="43" xfId="4" applyFill="1" applyBorder="1" applyAlignment="1">
      <alignment horizontal="center"/>
    </xf>
    <xf numFmtId="0" fontId="0" fillId="0" borderId="67" xfId="4" applyFont="1" applyFill="1" applyBorder="1"/>
    <xf numFmtId="0" fontId="1" fillId="0" borderId="67" xfId="4" applyFill="1" applyBorder="1" applyAlignment="1">
      <alignment horizontal="center"/>
    </xf>
    <xf numFmtId="0" fontId="0" fillId="0" borderId="71" xfId="4" applyFont="1" applyFill="1" applyBorder="1" applyAlignment="1">
      <alignment horizontal="center"/>
    </xf>
    <xf numFmtId="0" fontId="1" fillId="0" borderId="37" xfId="4" applyFill="1" applyBorder="1" applyAlignment="1">
      <alignment horizontal="center"/>
    </xf>
    <xf numFmtId="0" fontId="1" fillId="0" borderId="40" xfId="4" applyFill="1" applyBorder="1" applyAlignment="1">
      <alignment horizontal="center"/>
    </xf>
    <xf numFmtId="0" fontId="0" fillId="0" borderId="67" xfId="4" applyFont="1" applyFill="1" applyBorder="1" applyAlignment="1">
      <alignment horizontal="center"/>
    </xf>
    <xf numFmtId="0" fontId="1" fillId="0" borderId="38" xfId="4" applyFill="1" applyBorder="1" applyAlignment="1">
      <alignment horizontal="center"/>
    </xf>
    <xf numFmtId="0" fontId="1" fillId="0" borderId="41" xfId="4" applyFont="1" applyFill="1" applyBorder="1" applyAlignment="1">
      <alignment horizontal="left"/>
    </xf>
    <xf numFmtId="0" fontId="1" fillId="0" borderId="42" xfId="4" applyFill="1" applyBorder="1" applyAlignment="1">
      <alignment horizontal="left"/>
    </xf>
    <xf numFmtId="0" fontId="0" fillId="0" borderId="16" xfId="4" applyFont="1" applyFill="1" applyBorder="1" applyAlignment="1">
      <alignment horizontal="center"/>
    </xf>
    <xf numFmtId="0" fontId="1" fillId="0" borderId="3" xfId="4" applyFill="1" applyBorder="1" applyAlignment="1">
      <alignment horizontal="center"/>
    </xf>
    <xf numFmtId="0" fontId="1" fillId="0" borderId="72" xfId="4" applyFill="1" applyBorder="1" applyAlignment="1">
      <alignment horizontal="center"/>
    </xf>
    <xf numFmtId="0" fontId="1" fillId="0" borderId="36" xfId="4" applyFont="1" applyFill="1" applyBorder="1" applyAlignment="1">
      <alignment horizontal="left"/>
    </xf>
    <xf numFmtId="0" fontId="1" fillId="0" borderId="37" xfId="4" applyFill="1" applyBorder="1" applyAlignment="1">
      <alignment horizontal="left"/>
    </xf>
    <xf numFmtId="0" fontId="0" fillId="0" borderId="37" xfId="4" applyFont="1" applyFill="1" applyBorder="1" applyAlignment="1">
      <alignment horizontal="center"/>
    </xf>
    <xf numFmtId="0" fontId="0" fillId="0" borderId="38" xfId="4" applyFont="1" applyFill="1" applyBorder="1" applyAlignment="1">
      <alignment horizontal="center"/>
    </xf>
    <xf numFmtId="0" fontId="1" fillId="0" borderId="0" xfId="4" applyFont="1" applyFill="1"/>
    <xf numFmtId="0" fontId="1" fillId="0" borderId="0" xfId="4" quotePrefix="1" applyFill="1"/>
    <xf numFmtId="0" fontId="1" fillId="0" borderId="0" xfId="4" quotePrefix="1"/>
    <xf numFmtId="49" fontId="0" fillId="0" borderId="0" xfId="4" applyNumberFormat="1" applyFont="1" applyAlignment="1">
      <alignment horizontal="left" vertical="center"/>
    </xf>
    <xf numFmtId="49" fontId="1" fillId="0" borderId="0" xfId="4" applyNumberFormat="1" applyFont="1" applyFill="1" applyAlignment="1">
      <alignment horizontal="left" vertical="center"/>
    </xf>
    <xf numFmtId="0" fontId="9" fillId="0" borderId="0" xfId="4" applyFont="1"/>
    <xf numFmtId="0" fontId="4" fillId="0" borderId="0" xfId="5" applyFont="1" applyAlignment="1"/>
    <xf numFmtId="0" fontId="1" fillId="0" borderId="0" xfId="5" applyFont="1" applyAlignment="1"/>
    <xf numFmtId="0" fontId="1" fillId="0" borderId="0" xfId="5" applyAlignment="1"/>
    <xf numFmtId="0" fontId="1" fillId="0" borderId="0" xfId="5" applyAlignment="1">
      <alignment horizontal="right"/>
    </xf>
    <xf numFmtId="0" fontId="1" fillId="0" borderId="0" xfId="7" applyFont="1">
      <alignment vertical="center"/>
    </xf>
    <xf numFmtId="0" fontId="1" fillId="0" borderId="0" xfId="7" applyFont="1" applyAlignment="1"/>
    <xf numFmtId="0" fontId="1" fillId="0" borderId="0" xfId="7" applyFont="1" applyFill="1" applyAlignment="1">
      <alignment horizontal="left"/>
    </xf>
    <xf numFmtId="0" fontId="1" fillId="0" borderId="0" xfId="7">
      <alignment vertical="center"/>
    </xf>
    <xf numFmtId="0" fontId="1" fillId="0" borderId="0" xfId="7" applyFill="1">
      <alignment vertical="center"/>
    </xf>
    <xf numFmtId="0" fontId="1" fillId="0" borderId="0" xfId="7" applyFont="1" applyFill="1">
      <alignment vertical="center"/>
    </xf>
    <xf numFmtId="0" fontId="1" fillId="0" borderId="0" xfId="6" applyFont="1" applyFill="1" applyAlignment="1">
      <alignment horizontal="left"/>
    </xf>
    <xf numFmtId="0" fontId="1" fillId="0" borderId="0" xfId="6" applyFill="1">
      <alignment vertical="center"/>
    </xf>
    <xf numFmtId="0" fontId="1" fillId="0" borderId="0" xfId="6" applyFont="1" applyFill="1">
      <alignment vertical="center"/>
    </xf>
    <xf numFmtId="0" fontId="0" fillId="0" borderId="36" xfId="4" applyFont="1" applyFill="1" applyBorder="1" applyAlignment="1">
      <alignment horizontal="left"/>
    </xf>
    <xf numFmtId="0" fontId="0" fillId="0" borderId="37" xfId="4" applyFont="1" applyFill="1" applyBorder="1" applyAlignment="1">
      <alignment horizontal="left"/>
    </xf>
    <xf numFmtId="0" fontId="0" fillId="0" borderId="38" xfId="4" applyFont="1" applyFill="1" applyBorder="1" applyAlignment="1">
      <alignment horizontal="left"/>
    </xf>
    <xf numFmtId="20" fontId="1" fillId="0" borderId="36" xfId="4" applyNumberFormat="1" applyFill="1" applyBorder="1" applyAlignment="1">
      <alignment horizontal="center"/>
    </xf>
    <xf numFmtId="20" fontId="1" fillId="0" borderId="37" xfId="4" applyNumberFormat="1" applyFill="1" applyBorder="1" applyAlignment="1">
      <alignment horizontal="center"/>
    </xf>
    <xf numFmtId="20" fontId="1" fillId="0" borderId="38" xfId="4" applyNumberFormat="1" applyFill="1" applyBorder="1" applyAlignment="1">
      <alignment horizontal="center"/>
    </xf>
    <xf numFmtId="20" fontId="1" fillId="0" borderId="36" xfId="4" applyNumberFormat="1" applyFill="1" applyBorder="1" applyAlignment="1"/>
    <xf numFmtId="20" fontId="1" fillId="0" borderId="70" xfId="4" applyNumberFormat="1" applyFill="1" applyBorder="1" applyAlignment="1"/>
    <xf numFmtId="0" fontId="0" fillId="0" borderId="71" xfId="4" applyFont="1" applyFill="1" applyBorder="1" applyAlignment="1">
      <alignment horizontal="left" shrinkToFit="1"/>
    </xf>
    <xf numFmtId="0" fontId="0" fillId="0" borderId="37" xfId="4" applyFont="1" applyFill="1" applyBorder="1" applyAlignment="1">
      <alignment horizontal="left" shrinkToFit="1"/>
    </xf>
    <xf numFmtId="0" fontId="0" fillId="0" borderId="38" xfId="4" applyFont="1" applyFill="1" applyBorder="1" applyAlignment="1">
      <alignment horizontal="left" shrinkToFit="1"/>
    </xf>
    <xf numFmtId="20" fontId="0" fillId="0" borderId="36" xfId="4" applyNumberFormat="1" applyFont="1" applyFill="1" applyBorder="1" applyAlignment="1">
      <alignment horizontal="center"/>
    </xf>
    <xf numFmtId="20" fontId="0" fillId="0" borderId="70" xfId="4" applyNumberFormat="1" applyFont="1" applyFill="1" applyBorder="1" applyAlignment="1">
      <alignment horizontal="center"/>
    </xf>
    <xf numFmtId="0" fontId="0" fillId="0" borderId="71" xfId="4" applyFont="1" applyFill="1" applyBorder="1" applyAlignment="1">
      <alignment horizontal="center"/>
    </xf>
    <xf numFmtId="0" fontId="0" fillId="0" borderId="37" xfId="4" applyFont="1" applyFill="1" applyBorder="1" applyAlignment="1">
      <alignment horizontal="center"/>
    </xf>
    <xf numFmtId="0" fontId="0" fillId="0" borderId="38" xfId="4" applyFont="1" applyFill="1" applyBorder="1" applyAlignment="1">
      <alignment horizontal="center"/>
    </xf>
    <xf numFmtId="0" fontId="1" fillId="0" borderId="60" xfId="4" applyFont="1" applyFill="1" applyBorder="1" applyAlignment="1">
      <alignment horizontal="left"/>
    </xf>
    <xf numFmtId="0" fontId="1" fillId="0" borderId="61" xfId="4" applyFont="1" applyFill="1" applyBorder="1" applyAlignment="1">
      <alignment horizontal="left"/>
    </xf>
    <xf numFmtId="0" fontId="1" fillId="0" borderId="62" xfId="4" applyFont="1" applyFill="1" applyBorder="1" applyAlignment="1">
      <alignment horizontal="left"/>
    </xf>
    <xf numFmtId="20" fontId="1" fillId="0" borderId="60" xfId="4" applyNumberFormat="1" applyFill="1" applyBorder="1" applyAlignment="1">
      <alignment horizontal="center"/>
    </xf>
    <xf numFmtId="20" fontId="1" fillId="0" borderId="61" xfId="4" applyNumberFormat="1" applyFill="1" applyBorder="1" applyAlignment="1">
      <alignment horizontal="center"/>
    </xf>
    <xf numFmtId="20" fontId="1" fillId="0" borderId="62" xfId="4" applyNumberFormat="1" applyFill="1" applyBorder="1" applyAlignment="1">
      <alignment horizontal="center"/>
    </xf>
    <xf numFmtId="20" fontId="1" fillId="0" borderId="60" xfId="4" applyNumberFormat="1" applyFill="1" applyBorder="1" applyAlignment="1"/>
    <xf numFmtId="20" fontId="1" fillId="0" borderId="63" xfId="4" applyNumberFormat="1" applyFill="1" applyBorder="1" applyAlignment="1"/>
    <xf numFmtId="0" fontId="0" fillId="0" borderId="67" xfId="4" applyFont="1" applyFill="1" applyBorder="1" applyAlignment="1">
      <alignment horizontal="left" shrinkToFit="1"/>
    </xf>
    <xf numFmtId="0" fontId="0" fillId="0" borderId="61" xfId="4" applyFont="1" applyFill="1" applyBorder="1" applyAlignment="1">
      <alignment horizontal="left" shrinkToFit="1"/>
    </xf>
    <xf numFmtId="0" fontId="0" fillId="0" borderId="62" xfId="4" applyFont="1" applyFill="1" applyBorder="1" applyAlignment="1">
      <alignment horizontal="left" shrinkToFit="1"/>
    </xf>
    <xf numFmtId="0" fontId="1" fillId="0" borderId="71" xfId="4" applyFont="1" applyFill="1" applyBorder="1" applyAlignment="1">
      <alignment horizontal="left"/>
    </xf>
    <xf numFmtId="0" fontId="1" fillId="0" borderId="37" xfId="4" applyFont="1" applyFill="1" applyBorder="1" applyAlignment="1">
      <alignment horizontal="left"/>
    </xf>
    <xf numFmtId="0" fontId="1" fillId="0" borderId="38" xfId="4" applyFont="1" applyFill="1" applyBorder="1" applyAlignment="1">
      <alignment horizontal="left"/>
    </xf>
    <xf numFmtId="20" fontId="0" fillId="0" borderId="36" xfId="4" applyNumberFormat="1" applyFont="1" applyFill="1" applyBorder="1" applyAlignment="1">
      <alignment horizontal="right"/>
    </xf>
    <xf numFmtId="20" fontId="0" fillId="0" borderId="70" xfId="4" applyNumberFormat="1" applyFont="1" applyFill="1" applyBorder="1" applyAlignment="1">
      <alignment horizontal="right"/>
    </xf>
    <xf numFmtId="0" fontId="1" fillId="0" borderId="36" xfId="4" applyFill="1" applyBorder="1" applyAlignment="1">
      <alignment horizontal="left"/>
    </xf>
    <xf numFmtId="0" fontId="1" fillId="0" borderId="37" xfId="4" applyFill="1" applyBorder="1" applyAlignment="1">
      <alignment horizontal="left"/>
    </xf>
    <xf numFmtId="0" fontId="1" fillId="0" borderId="38" xfId="4" applyFill="1" applyBorder="1" applyAlignment="1">
      <alignment horizontal="left"/>
    </xf>
    <xf numFmtId="20" fontId="1" fillId="0" borderId="41" xfId="4" applyNumberFormat="1" applyFill="1" applyBorder="1" applyAlignment="1">
      <alignment horizontal="center"/>
    </xf>
    <xf numFmtId="20" fontId="1" fillId="0" borderId="42" xfId="4" applyNumberFormat="1" applyFill="1" applyBorder="1" applyAlignment="1">
      <alignment horizontal="center"/>
    </xf>
    <xf numFmtId="20" fontId="1" fillId="0" borderId="43" xfId="4" applyNumberFormat="1" applyFill="1" applyBorder="1" applyAlignment="1">
      <alignment horizontal="center"/>
    </xf>
    <xf numFmtId="20" fontId="1" fillId="0" borderId="41" xfId="4" applyNumberFormat="1" applyFill="1" applyBorder="1" applyAlignment="1"/>
    <xf numFmtId="20" fontId="1" fillId="0" borderId="68" xfId="4" applyNumberFormat="1" applyFill="1" applyBorder="1" applyAlignment="1"/>
    <xf numFmtId="0" fontId="0" fillId="0" borderId="69" xfId="4" applyFont="1" applyFill="1" applyBorder="1" applyAlignment="1">
      <alignment horizontal="left"/>
    </xf>
    <xf numFmtId="0" fontId="0" fillId="0" borderId="42" xfId="4" applyFont="1" applyFill="1" applyBorder="1" applyAlignment="1">
      <alignment horizontal="left"/>
    </xf>
    <xf numFmtId="0" fontId="0" fillId="0" borderId="43" xfId="4" applyFont="1" applyFill="1" applyBorder="1" applyAlignment="1">
      <alignment horizontal="left"/>
    </xf>
    <xf numFmtId="0" fontId="0" fillId="0" borderId="41" xfId="4" applyFont="1" applyFill="1" applyBorder="1" applyAlignment="1">
      <alignment horizontal="left"/>
    </xf>
    <xf numFmtId="0" fontId="1" fillId="0" borderId="60" xfId="4" applyFill="1" applyBorder="1" applyAlignment="1">
      <alignment horizontal="left"/>
    </xf>
    <xf numFmtId="0" fontId="1" fillId="0" borderId="61" xfId="4" applyFill="1" applyBorder="1" applyAlignment="1">
      <alignment horizontal="left"/>
    </xf>
    <xf numFmtId="0" fontId="1" fillId="0" borderId="62" xfId="4" applyFill="1" applyBorder="1" applyAlignment="1">
      <alignment horizontal="left"/>
    </xf>
    <xf numFmtId="0" fontId="1" fillId="0" borderId="67" xfId="4" applyFont="1" applyFill="1" applyBorder="1" applyAlignment="1">
      <alignment horizontal="left"/>
    </xf>
    <xf numFmtId="20" fontId="1" fillId="0" borderId="36" xfId="4" applyNumberFormat="1" applyFill="1" applyBorder="1" applyAlignment="1">
      <alignment horizontal="right"/>
    </xf>
    <xf numFmtId="20" fontId="1" fillId="0" borderId="70" xfId="4" applyNumberFormat="1" applyFill="1" applyBorder="1" applyAlignment="1">
      <alignment horizontal="right"/>
    </xf>
    <xf numFmtId="0" fontId="1" fillId="0" borderId="41" xfId="4" applyFill="1" applyBorder="1" applyAlignment="1">
      <alignment horizontal="left"/>
    </xf>
    <xf numFmtId="0" fontId="1" fillId="0" borderId="42" xfId="4" applyFill="1" applyBorder="1" applyAlignment="1">
      <alignment horizontal="left"/>
    </xf>
    <xf numFmtId="0" fontId="1" fillId="0" borderId="43" xfId="4" applyFill="1" applyBorder="1" applyAlignment="1">
      <alignment horizontal="left"/>
    </xf>
    <xf numFmtId="0" fontId="1" fillId="0" borderId="69" xfId="4" applyFont="1" applyFill="1" applyBorder="1" applyAlignment="1">
      <alignment horizontal="left"/>
    </xf>
    <xf numFmtId="0" fontId="1" fillId="0" borderId="42" xfId="4" applyFont="1" applyFill="1" applyBorder="1" applyAlignment="1">
      <alignment horizontal="left"/>
    </xf>
    <xf numFmtId="0" fontId="1" fillId="0" borderId="43" xfId="4" applyFont="1" applyFill="1" applyBorder="1" applyAlignment="1">
      <alignment horizontal="left"/>
    </xf>
    <xf numFmtId="0" fontId="1" fillId="0" borderId="49" xfId="4" applyFill="1" applyBorder="1" applyAlignment="1">
      <alignment horizontal="center"/>
    </xf>
    <xf numFmtId="0" fontId="1" fillId="0" borderId="50" xfId="4" applyFill="1" applyBorder="1" applyAlignment="1">
      <alignment horizontal="center"/>
    </xf>
    <xf numFmtId="0" fontId="1" fillId="0" borderId="51" xfId="4" applyFill="1" applyBorder="1" applyAlignment="1">
      <alignment horizontal="center"/>
    </xf>
    <xf numFmtId="0" fontId="1" fillId="0" borderId="52" xfId="4" applyFill="1" applyBorder="1" applyAlignment="1">
      <alignment horizontal="left"/>
    </xf>
    <xf numFmtId="0" fontId="1" fillId="0" borderId="53" xfId="4" applyFill="1" applyBorder="1" applyAlignment="1">
      <alignment horizontal="left"/>
    </xf>
    <xf numFmtId="0" fontId="1" fillId="0" borderId="54" xfId="4" applyFill="1" applyBorder="1" applyAlignment="1">
      <alignment horizontal="left"/>
    </xf>
    <xf numFmtId="20" fontId="1" fillId="0" borderId="52" xfId="4" applyNumberFormat="1" applyFill="1" applyBorder="1" applyAlignment="1">
      <alignment horizontal="right"/>
    </xf>
    <xf numFmtId="20" fontId="1" fillId="0" borderId="55" xfId="4" applyNumberFormat="1" applyFill="1" applyBorder="1" applyAlignment="1">
      <alignment horizontal="right"/>
    </xf>
    <xf numFmtId="0" fontId="1" fillId="0" borderId="56" xfId="4" applyFill="1" applyBorder="1" applyAlignment="1">
      <alignment horizontal="center" vertical="center"/>
    </xf>
    <xf numFmtId="0" fontId="1" fillId="0" borderId="57" xfId="4" applyFill="1" applyBorder="1" applyAlignment="1">
      <alignment horizontal="center" vertical="center"/>
    </xf>
    <xf numFmtId="0" fontId="1" fillId="0" borderId="58" xfId="4" applyFill="1" applyBorder="1" applyAlignment="1">
      <alignment horizontal="center" vertical="center"/>
    </xf>
    <xf numFmtId="0" fontId="1" fillId="0" borderId="64" xfId="4" applyFill="1" applyBorder="1" applyAlignment="1">
      <alignment horizontal="center" vertical="center"/>
    </xf>
    <xf numFmtId="0" fontId="1" fillId="0" borderId="65" xfId="4" applyFill="1" applyBorder="1" applyAlignment="1">
      <alignment horizontal="center" vertical="center"/>
    </xf>
    <xf numFmtId="0" fontId="1" fillId="0" borderId="66" xfId="4" applyFill="1" applyBorder="1" applyAlignment="1">
      <alignment horizontal="center" vertical="center"/>
    </xf>
    <xf numFmtId="20" fontId="1" fillId="0" borderId="52" xfId="4" applyNumberFormat="1" applyFill="1" applyBorder="1" applyAlignment="1"/>
    <xf numFmtId="20" fontId="1" fillId="0" borderId="55" xfId="4" applyNumberFormat="1" applyFill="1" applyBorder="1" applyAlignment="1"/>
    <xf numFmtId="0" fontId="1" fillId="0" borderId="59" xfId="4" applyFont="1" applyFill="1" applyBorder="1" applyAlignment="1">
      <alignment horizontal="left"/>
    </xf>
    <xf numFmtId="0" fontId="1" fillId="0" borderId="53" xfId="4" applyFont="1" applyFill="1" applyBorder="1" applyAlignment="1">
      <alignment horizontal="left"/>
    </xf>
    <xf numFmtId="0" fontId="1" fillId="0" borderId="54" xfId="4" applyFont="1" applyFill="1" applyBorder="1" applyAlignment="1">
      <alignment horizontal="left"/>
    </xf>
    <xf numFmtId="20" fontId="1" fillId="0" borderId="60" xfId="4" applyNumberFormat="1" applyFill="1" applyBorder="1" applyAlignment="1">
      <alignment horizontal="right"/>
    </xf>
    <xf numFmtId="20" fontId="1" fillId="0" borderId="63" xfId="4" applyNumberFormat="1" applyFill="1" applyBorder="1" applyAlignment="1">
      <alignment horizontal="right"/>
    </xf>
    <xf numFmtId="0" fontId="1" fillId="0" borderId="33" xfId="4" applyFont="1" applyFill="1" applyBorder="1" applyAlignment="1">
      <alignment horizontal="center" vertical="center"/>
    </xf>
    <xf numFmtId="0" fontId="1" fillId="0" borderId="34" xfId="4" applyFont="1" applyFill="1" applyBorder="1" applyAlignment="1">
      <alignment horizontal="center" vertical="center"/>
    </xf>
    <xf numFmtId="0" fontId="1" fillId="0" borderId="35" xfId="4" applyFont="1" applyFill="1" applyBorder="1" applyAlignment="1">
      <alignment horizontal="center" vertical="center"/>
    </xf>
    <xf numFmtId="0" fontId="1" fillId="0" borderId="39" xfId="4" applyFont="1" applyFill="1" applyBorder="1" applyAlignment="1">
      <alignment horizontal="center" vertical="center"/>
    </xf>
    <xf numFmtId="0" fontId="1" fillId="0" borderId="0" xfId="4" applyFont="1" applyFill="1" applyBorder="1" applyAlignment="1">
      <alignment horizontal="center" vertical="center"/>
    </xf>
    <xf numFmtId="0" fontId="1" fillId="0" borderId="40" xfId="4" applyFont="1" applyFill="1" applyBorder="1" applyAlignment="1">
      <alignment horizontal="center" vertical="center"/>
    </xf>
    <xf numFmtId="0" fontId="1" fillId="0" borderId="44" xfId="4" applyFont="1" applyFill="1" applyBorder="1" applyAlignment="1">
      <alignment horizontal="center" vertical="center"/>
    </xf>
    <xf numFmtId="0" fontId="1" fillId="0" borderId="45" xfId="4" applyFont="1" applyFill="1" applyBorder="1" applyAlignment="1">
      <alignment horizontal="center" vertical="center"/>
    </xf>
    <xf numFmtId="0" fontId="1" fillId="0" borderId="46" xfId="4" applyFont="1" applyFill="1" applyBorder="1" applyAlignment="1">
      <alignment horizontal="center" vertical="center"/>
    </xf>
    <xf numFmtId="0" fontId="1" fillId="0" borderId="36" xfId="4" applyFont="1" applyFill="1" applyBorder="1" applyAlignment="1">
      <alignment horizontal="center"/>
    </xf>
    <xf numFmtId="0" fontId="1" fillId="0" borderId="37" xfId="4" applyFont="1" applyFill="1" applyBorder="1" applyAlignment="1">
      <alignment horizontal="center"/>
    </xf>
    <xf numFmtId="0" fontId="1" fillId="0" borderId="38" xfId="4" applyFont="1" applyFill="1" applyBorder="1" applyAlignment="1">
      <alignment horizontal="center"/>
    </xf>
    <xf numFmtId="0" fontId="0" fillId="0" borderId="41" xfId="4" applyFont="1" applyFill="1" applyBorder="1" applyAlignment="1">
      <alignment horizontal="center"/>
    </xf>
    <xf numFmtId="0" fontId="0" fillId="0" borderId="42" xfId="4" applyFont="1" applyFill="1" applyBorder="1" applyAlignment="1">
      <alignment horizontal="center"/>
    </xf>
    <xf numFmtId="0" fontId="0" fillId="0" borderId="43" xfId="4" applyFont="1" applyFill="1" applyBorder="1" applyAlignment="1">
      <alignment horizontal="center"/>
    </xf>
    <xf numFmtId="0" fontId="1" fillId="0" borderId="47" xfId="4" applyFill="1" applyBorder="1" applyAlignment="1">
      <alignment horizontal="center"/>
    </xf>
    <xf numFmtId="0" fontId="1" fillId="0" borderId="48" xfId="4" applyFill="1" applyBorder="1" applyAlignment="1">
      <alignment horizontal="center"/>
    </xf>
    <xf numFmtId="0" fontId="1" fillId="0" borderId="0" xfId="1" applyFont="1" applyAlignment="1">
      <alignment horizontal="center" vertical="center"/>
    </xf>
    <xf numFmtId="0" fontId="1" fillId="0" borderId="0" xfId="1" applyNumberFormat="1" applyFont="1" applyAlignment="1">
      <alignment horizontal="center" vertical="center"/>
    </xf>
    <xf numFmtId="0" fontId="1" fillId="0" borderId="0" xfId="1" applyNumberFormat="1" applyFont="1" applyBorder="1" applyAlignment="1">
      <alignment horizontal="center" vertical="center"/>
    </xf>
    <xf numFmtId="0" fontId="0" fillId="0" borderId="1" xfId="1" applyNumberFormat="1" applyFont="1" applyBorder="1" applyAlignment="1" applyProtection="1">
      <alignment horizontal="left" vertical="center" shrinkToFit="1"/>
    </xf>
    <xf numFmtId="0" fontId="1" fillId="0" borderId="3" xfId="1" applyNumberFormat="1" applyFont="1" applyBorder="1" applyAlignment="1" applyProtection="1">
      <alignment horizontal="left" vertical="center" shrinkToFit="1"/>
    </xf>
    <xf numFmtId="0" fontId="9" fillId="0" borderId="0" xfId="2" applyFont="1" applyBorder="1" applyAlignment="1">
      <alignment horizontal="center" vertical="center"/>
    </xf>
    <xf numFmtId="0" fontId="9" fillId="0" borderId="5" xfId="2" applyFont="1" applyBorder="1" applyAlignment="1">
      <alignment horizontal="center" vertical="center"/>
    </xf>
    <xf numFmtId="0" fontId="9" fillId="0" borderId="12" xfId="2" applyFont="1" applyBorder="1" applyAlignment="1">
      <alignment horizontal="center" vertical="center"/>
    </xf>
    <xf numFmtId="0" fontId="1" fillId="0" borderId="1" xfId="1" applyNumberFormat="1" applyFont="1" applyBorder="1" applyAlignment="1" applyProtection="1">
      <alignment horizontal="left" vertical="center" shrinkToFit="1"/>
    </xf>
    <xf numFmtId="0" fontId="10" fillId="0" borderId="0"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1" fillId="0" borderId="0" xfId="1" applyNumberFormat="1" applyFont="1" applyBorder="1" applyAlignment="1">
      <alignment horizontal="center" vertical="center" shrinkToFit="1"/>
    </xf>
    <xf numFmtId="0" fontId="1" fillId="0" borderId="0" xfId="1" applyFont="1" applyAlignment="1">
      <alignment horizontal="center" vertical="center" shrinkToFit="1"/>
    </xf>
    <xf numFmtId="0" fontId="0" fillId="0" borderId="0" xfId="1" applyFont="1" applyAlignment="1">
      <alignment horizontal="center" vertical="center" shrinkToFit="1"/>
    </xf>
    <xf numFmtId="0" fontId="0" fillId="0" borderId="0" xfId="1" applyNumberFormat="1" applyFont="1" applyAlignment="1">
      <alignment horizontal="center" vertical="center" shrinkToFit="1"/>
    </xf>
    <xf numFmtId="0" fontId="1" fillId="0" borderId="0" xfId="1" applyNumberFormat="1" applyFont="1" applyAlignment="1">
      <alignment horizontal="center" vertical="center" shrinkToFit="1"/>
    </xf>
    <xf numFmtId="0" fontId="1" fillId="0" borderId="2" xfId="0" applyNumberFormat="1" applyFont="1" applyBorder="1" applyAlignment="1">
      <alignment horizontal="center"/>
    </xf>
    <xf numFmtId="0" fontId="0" fillId="0" borderId="0" xfId="1" applyNumberFormat="1" applyFont="1" applyBorder="1" applyAlignment="1">
      <alignment horizontal="center" vertical="center" shrinkToFit="1"/>
    </xf>
    <xf numFmtId="0" fontId="1" fillId="0" borderId="0" xfId="0" applyNumberFormat="1" applyFont="1" applyBorder="1" applyAlignment="1">
      <alignment horizontal="center"/>
    </xf>
  </cellXfs>
  <cellStyles count="8">
    <cellStyle name="ハイパーリンク_06.県選" xfId="3"/>
    <cellStyle name="標準" xfId="0" builtinId="0"/>
    <cellStyle name="標準 2" xfId="2"/>
    <cellStyle name="標準_03.県選" xfId="4"/>
    <cellStyle name="標準_03.県選 結果" xfId="5"/>
    <cellStyle name="標準_04.県選" xfId="6"/>
    <cellStyle name="標準_04.県選2" xfId="1"/>
    <cellStyle name="標準_04.県選a"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1\SEAGAIA\LOCALS~1\Temp\11&#24180;&#24230;&#12480;&#12531;&#12525;&#12483;&#125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17.&#30476;&#36984;&#25163;&#2717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23470;&#23822;&#30476;&#12486;&#12491;&#12473;&#21332;&#20250;\Local%20Settings\Temporary%20Internet%20Files\Content.IE5\KP2BOD6N\H18&#20491;&#20154;&#30331;&#3768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1\SEAGAIA\LOCALS~1\Temp\&#65325;&#65332;&#65328;&#12509;&#12452;&#12531;&#12488;9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65325;&#65332;&#65328;&#12509;&#12452;&#12531;&#12488;9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1\SEAGAIA\LOCALS~1\Temp\WINDOWS\Local%20Settings\Temporary%20Internet%20Files\Content.IE5\WXE5SF0Z\MTP&#12509;&#12452;&#12531;&#12488;&#12521;&#12531;&#12461;&#12531;&#12464;2001.5.31&#29694;&#223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WXE5SF0Z\MTP&#12509;&#12452;&#12531;&#12488;&#12521;&#12531;&#12461;&#12531;&#12464;2001.5.31&#29694;&#223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1\SEAGAIA\LOCALS~1\Temp\My%20Documents\&#30331;&#37682;\&#22243;&#20307;&#30331;&#37682;H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MTENNIS\&#22823;&#20250;\&#30476;&#36984;\My%20Documents\&#30331;&#37682;\&#22243;&#20307;&#30331;&#37682;H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30476;&#22243;&#30331;&#376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名コード "/>
      <sheetName val="申込"/>
      <sheetName val="男子６８ﾄﾞﾛー"/>
      <sheetName val="32ﾄﾞﾛｰ"/>
      <sheetName val="16・８ﾄﾞﾛｰ"/>
      <sheetName val="Sheet2"/>
      <sheetName val="Sheet3"/>
    </sheetNames>
    <sheetDataSet>
      <sheetData sheetId="0" refreshError="1">
        <row r="5">
          <cell r="B5">
            <v>101</v>
          </cell>
          <cell r="C5" t="str">
            <v>富養園クラブ</v>
          </cell>
        </row>
        <row r="6">
          <cell r="B6">
            <v>102</v>
          </cell>
          <cell r="C6" t="str">
            <v>飛江田ＧＴ</v>
          </cell>
        </row>
        <row r="7">
          <cell r="B7">
            <v>103</v>
          </cell>
          <cell r="C7" t="str">
            <v>日南ＴＣ</v>
          </cell>
        </row>
        <row r="8">
          <cell r="B8">
            <v>104</v>
          </cell>
          <cell r="C8" t="str">
            <v>日向グリーン</v>
          </cell>
        </row>
        <row r="9">
          <cell r="B9">
            <v>105</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久峰ＴＣ</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フラッパー</v>
          </cell>
        </row>
        <row r="29">
          <cell r="B29">
            <v>125</v>
          </cell>
          <cell r="C29" t="str">
            <v>Ｆ．Ｔ．Ｃ</v>
          </cell>
        </row>
        <row r="30">
          <cell r="B30">
            <v>126</v>
          </cell>
          <cell r="C30" t="str">
            <v>フェニックス</v>
          </cell>
        </row>
        <row r="31">
          <cell r="B31">
            <v>127</v>
          </cell>
          <cell r="C31" t="str">
            <v>ファイナル</v>
          </cell>
        </row>
        <row r="32">
          <cell r="B32">
            <v>128</v>
          </cell>
          <cell r="C32" t="str">
            <v>ナンバーズ</v>
          </cell>
        </row>
        <row r="33">
          <cell r="B33">
            <v>129</v>
          </cell>
          <cell r="C33" t="str">
            <v>シーガイア</v>
          </cell>
        </row>
        <row r="34">
          <cell r="B34">
            <v>130</v>
          </cell>
        </row>
        <row r="35">
          <cell r="B35">
            <v>131</v>
          </cell>
          <cell r="C35" t="str">
            <v>サンシャイン</v>
          </cell>
        </row>
        <row r="36">
          <cell r="B36">
            <v>132</v>
          </cell>
          <cell r="C36" t="str">
            <v>コマツ電子</v>
          </cell>
        </row>
        <row r="37">
          <cell r="B37">
            <v>133</v>
          </cell>
          <cell r="C37" t="str">
            <v>カリヨン</v>
          </cell>
        </row>
        <row r="38">
          <cell r="B38">
            <v>134</v>
          </cell>
          <cell r="C38" t="str">
            <v>オリーブ</v>
          </cell>
        </row>
        <row r="39">
          <cell r="B39">
            <v>135</v>
          </cell>
          <cell r="C39" t="str">
            <v>オーシャン</v>
          </cell>
        </row>
        <row r="40">
          <cell r="B40">
            <v>136</v>
          </cell>
          <cell r="C40" t="str">
            <v>のんべえ</v>
          </cell>
        </row>
        <row r="41">
          <cell r="B41">
            <v>137</v>
          </cell>
          <cell r="C41" t="str">
            <v>あっぷる</v>
          </cell>
        </row>
        <row r="42">
          <cell r="B42">
            <v>138</v>
          </cell>
          <cell r="C42" t="str">
            <v>ＯＭＩＹＡ</v>
          </cell>
        </row>
        <row r="43">
          <cell r="B43">
            <v>139</v>
          </cell>
          <cell r="C43" t="str">
            <v>ＭＪＣテニス</v>
          </cell>
        </row>
        <row r="44">
          <cell r="B44">
            <v>140</v>
          </cell>
          <cell r="C44" t="str">
            <v>ＭＤクラブ</v>
          </cell>
        </row>
        <row r="45">
          <cell r="B45">
            <v>141</v>
          </cell>
          <cell r="C45" t="str">
            <v>ＭＡＸ</v>
          </cell>
        </row>
        <row r="46">
          <cell r="B46">
            <v>142</v>
          </cell>
          <cell r="C46" t="str">
            <v>ＨｉｒｏＴＡ</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row>
        <row r="53">
          <cell r="B53">
            <v>149</v>
          </cell>
        </row>
        <row r="54">
          <cell r="B54">
            <v>150</v>
          </cell>
          <cell r="C54" t="str">
            <v>西諸県郡ＴＣ</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スマッポ</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宮農OB会</v>
          </cell>
        </row>
        <row r="66">
          <cell r="B66">
            <v>162</v>
          </cell>
          <cell r="C66" t="str">
            <v>ﾄﾞﾘｰﾑA</v>
          </cell>
        </row>
        <row r="67">
          <cell r="B67">
            <v>163</v>
          </cell>
          <cell r="C67" t="str">
            <v>しんちゃん</v>
          </cell>
        </row>
        <row r="68">
          <cell r="B68">
            <v>164</v>
          </cell>
          <cell r="C68" t="str">
            <v>エムエレック</v>
          </cell>
        </row>
        <row r="69">
          <cell r="B69">
            <v>165</v>
          </cell>
          <cell r="C69" t="str">
            <v>日向市役所</v>
          </cell>
        </row>
        <row r="70">
          <cell r="B70">
            <v>166</v>
          </cell>
        </row>
        <row r="71">
          <cell r="B71">
            <v>167</v>
          </cell>
          <cell r="C71" t="str">
            <v>サンタハウス</v>
          </cell>
        </row>
        <row r="72">
          <cell r="B72">
            <v>168</v>
          </cell>
          <cell r="C72" t="str">
            <v>ＮＴＴ宮崎</v>
          </cell>
        </row>
        <row r="73">
          <cell r="B73">
            <v>169</v>
          </cell>
          <cell r="C73" t="str">
            <v>Ｅ．Ｔ．Ｃ</v>
          </cell>
        </row>
        <row r="74">
          <cell r="B74">
            <v>170</v>
          </cell>
          <cell r="C74" t="str">
            <v>ミリオンＴＣ</v>
          </cell>
        </row>
        <row r="75">
          <cell r="B75">
            <v>171</v>
          </cell>
          <cell r="C75" t="str">
            <v>Ｔｉｐｔｏｐ</v>
          </cell>
        </row>
        <row r="76">
          <cell r="B76">
            <v>172</v>
          </cell>
          <cell r="C76" t="str">
            <v>JＯＹ ＴＣ</v>
          </cell>
        </row>
        <row r="77">
          <cell r="B77">
            <v>173</v>
          </cell>
          <cell r="C77" t="str">
            <v>門川ＴＣ</v>
          </cell>
        </row>
        <row r="78">
          <cell r="B78">
            <v>174</v>
          </cell>
          <cell r="C78" t="str">
            <v>ほがらか</v>
          </cell>
        </row>
        <row r="79">
          <cell r="B79">
            <v>175</v>
          </cell>
          <cell r="C79" t="str">
            <v>スィンクス</v>
          </cell>
        </row>
        <row r="80">
          <cell r="B80">
            <v>176</v>
          </cell>
          <cell r="C80" t="str">
            <v>フリードリム</v>
          </cell>
        </row>
        <row r="81">
          <cell r="B81">
            <v>177</v>
          </cell>
          <cell r="C81" t="str">
            <v>セミコンＴＣ</v>
          </cell>
        </row>
        <row r="82">
          <cell r="B82">
            <v>178</v>
          </cell>
        </row>
        <row r="83">
          <cell r="B83">
            <v>179</v>
          </cell>
        </row>
        <row r="84">
          <cell r="B84">
            <v>180</v>
          </cell>
        </row>
        <row r="85">
          <cell r="B85">
            <v>181</v>
          </cell>
        </row>
        <row r="86">
          <cell r="B86">
            <v>182</v>
          </cell>
        </row>
        <row r="87">
          <cell r="B87">
            <v>183</v>
          </cell>
        </row>
        <row r="88">
          <cell r="B88">
            <v>184</v>
          </cell>
        </row>
        <row r="89">
          <cell r="B89">
            <v>185</v>
          </cell>
          <cell r="C89" t="str">
            <v>２１ｓｔ，ｃ</v>
          </cell>
        </row>
        <row r="90">
          <cell r="B90">
            <v>186</v>
          </cell>
          <cell r="C90" t="str">
            <v>ジオテック</v>
          </cell>
        </row>
        <row r="91">
          <cell r="B91">
            <v>187</v>
          </cell>
          <cell r="C91" t="str">
            <v>宮崎山形屋</v>
          </cell>
        </row>
        <row r="92">
          <cell r="B92">
            <v>188</v>
          </cell>
          <cell r="C92" t="str">
            <v>かのうＺＴＣ</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レート"/>
      <sheetName val="ﾄﾞﾛｰ"/>
      <sheetName val="要項"/>
      <sheetName val="S"/>
      <sheetName val="D"/>
      <sheetName val="県テニス選手権大会"/>
      <sheetName val="仮ﾄﾞﾛｰ案内"/>
      <sheetName val="収支"/>
      <sheetName val="ＯＰ"/>
      <sheetName val="ﾄﾞﾛｰ表紙"/>
      <sheetName val="注意事項"/>
      <sheetName val="Sheet1"/>
    </sheetNames>
    <sheetDataSet>
      <sheetData sheetId="0"/>
      <sheetData sheetId="1"/>
      <sheetData sheetId="2"/>
      <sheetData sheetId="3">
        <row r="13">
          <cell r="C13">
            <v>1</v>
          </cell>
          <cell r="D13" t="str">
            <v>本田　充生</v>
          </cell>
          <cell r="E13" t="str">
            <v>MTF</v>
          </cell>
        </row>
        <row r="14">
          <cell r="C14">
            <v>2</v>
          </cell>
          <cell r="D14" t="str">
            <v>石井　智久</v>
          </cell>
          <cell r="E14" t="str">
            <v>シーガイア</v>
          </cell>
        </row>
        <row r="15">
          <cell r="C15">
            <v>3</v>
          </cell>
          <cell r="D15" t="str">
            <v>財部比呂史</v>
          </cell>
          <cell r="E15" t="str">
            <v>MTF</v>
          </cell>
        </row>
        <row r="16">
          <cell r="C16">
            <v>4</v>
          </cell>
          <cell r="D16" t="str">
            <v>石堂　勇真</v>
          </cell>
          <cell r="E16" t="str">
            <v>ＫＴＣ</v>
          </cell>
        </row>
        <row r="17">
          <cell r="C17">
            <v>5</v>
          </cell>
          <cell r="D17" t="str">
            <v>徳丸　凌大</v>
          </cell>
          <cell r="E17" t="str">
            <v>宮崎大宮高校</v>
          </cell>
        </row>
        <row r="18">
          <cell r="C18">
            <v>6</v>
          </cell>
          <cell r="D18" t="str">
            <v>伊東　直哉</v>
          </cell>
          <cell r="E18" t="str">
            <v>ＴＧＩＦ</v>
          </cell>
        </row>
        <row r="19">
          <cell r="C19">
            <v>7</v>
          </cell>
          <cell r="D19" t="str">
            <v>黒木　悠貴</v>
          </cell>
          <cell r="E19" t="str">
            <v>延岡ロイヤル</v>
          </cell>
        </row>
        <row r="20">
          <cell r="C20">
            <v>8</v>
          </cell>
          <cell r="D20" t="str">
            <v>西ノ村尚也</v>
          </cell>
          <cell r="E20" t="str">
            <v>小林テニス協会</v>
          </cell>
        </row>
        <row r="21">
          <cell r="C21">
            <v>9</v>
          </cell>
          <cell r="D21" t="str">
            <v>荒武　葉生</v>
          </cell>
          <cell r="E21" t="str">
            <v>ﾗｲｼﾞﾝｸﾞｻﾝHJC</v>
          </cell>
        </row>
        <row r="22">
          <cell r="C22">
            <v>10</v>
          </cell>
          <cell r="D22" t="str">
            <v>森山　千寿</v>
          </cell>
          <cell r="E22" t="str">
            <v>CHイワキリ</v>
          </cell>
        </row>
        <row r="23">
          <cell r="C23">
            <v>11</v>
          </cell>
          <cell r="D23" t="str">
            <v>矢野　雄祐</v>
          </cell>
          <cell r="E23" t="str">
            <v>Medical  Team</v>
          </cell>
        </row>
        <row r="24">
          <cell r="C24">
            <v>12</v>
          </cell>
          <cell r="D24" t="str">
            <v>新地　良仁</v>
          </cell>
          <cell r="E24" t="str">
            <v>CHイワキリ</v>
          </cell>
        </row>
        <row r="25">
          <cell r="C25">
            <v>13</v>
          </cell>
          <cell r="D25" t="str">
            <v>馬場　駿</v>
          </cell>
          <cell r="E25" t="str">
            <v>CHイワキリ</v>
          </cell>
        </row>
        <row r="26">
          <cell r="C26">
            <v>14</v>
          </cell>
          <cell r="D26" t="str">
            <v>楫原　大佑</v>
          </cell>
          <cell r="E26" t="str">
            <v>シーガイア</v>
          </cell>
        </row>
        <row r="27">
          <cell r="C27">
            <v>15</v>
          </cell>
          <cell r="D27" t="str">
            <v>内山健太郎</v>
          </cell>
          <cell r="E27" t="str">
            <v>チームサトウ</v>
          </cell>
        </row>
        <row r="28">
          <cell r="C28">
            <v>16</v>
          </cell>
          <cell r="D28" t="str">
            <v>吉留　寛</v>
          </cell>
          <cell r="E28" t="str">
            <v>CHイワキリ</v>
          </cell>
        </row>
        <row r="29">
          <cell r="C29">
            <v>17</v>
          </cell>
          <cell r="D29" t="str">
            <v>名倉　錬</v>
          </cell>
          <cell r="E29" t="str">
            <v>ミヤテニ</v>
          </cell>
        </row>
        <row r="30">
          <cell r="C30">
            <v>18</v>
          </cell>
          <cell r="D30" t="str">
            <v>原　涼</v>
          </cell>
          <cell r="E30" t="str">
            <v>CHイワキリ</v>
          </cell>
        </row>
        <row r="31">
          <cell r="C31">
            <v>19</v>
          </cell>
          <cell r="D31" t="str">
            <v>持井　康</v>
          </cell>
          <cell r="E31" t="str">
            <v>CHイワキリ</v>
          </cell>
        </row>
        <row r="32">
          <cell r="C32">
            <v>20</v>
          </cell>
          <cell r="D32" t="str">
            <v>山口　洋平</v>
          </cell>
          <cell r="E32" t="str">
            <v>CHイワキリ</v>
          </cell>
        </row>
        <row r="33">
          <cell r="C33">
            <v>21</v>
          </cell>
          <cell r="D33" t="str">
            <v>志賀　正哉</v>
          </cell>
          <cell r="E33" t="str">
            <v>ＴＡＫＥ　ＯＦＦ</v>
          </cell>
        </row>
        <row r="34">
          <cell r="C34">
            <v>22</v>
          </cell>
          <cell r="D34" t="str">
            <v>内村　正志</v>
          </cell>
          <cell r="E34" t="str">
            <v>CHイワキリ</v>
          </cell>
        </row>
        <row r="35">
          <cell r="C35">
            <v>23</v>
          </cell>
          <cell r="D35" t="str">
            <v>牧　輝幸</v>
          </cell>
          <cell r="E35" t="str">
            <v>セントジェームズ</v>
          </cell>
        </row>
        <row r="36">
          <cell r="C36">
            <v>24</v>
          </cell>
          <cell r="D36" t="str">
            <v>増野　祐也</v>
          </cell>
          <cell r="E36" t="str">
            <v>PLUS+</v>
          </cell>
        </row>
        <row r="37">
          <cell r="C37">
            <v>25</v>
          </cell>
          <cell r="D37" t="str">
            <v>初森　幸成</v>
          </cell>
          <cell r="E37" t="str">
            <v>ＫＴＣ</v>
          </cell>
        </row>
        <row r="38">
          <cell r="C38">
            <v>26</v>
          </cell>
          <cell r="D38" t="str">
            <v>都甲　浩之</v>
          </cell>
          <cell r="E38" t="str">
            <v>スマイルテニスラボ</v>
          </cell>
        </row>
        <row r="39">
          <cell r="C39">
            <v>27</v>
          </cell>
          <cell r="D39" t="str">
            <v>稲田颯太郎</v>
          </cell>
          <cell r="E39" t="str">
            <v>延岡ロイヤル</v>
          </cell>
        </row>
        <row r="40">
          <cell r="C40">
            <v>28</v>
          </cell>
          <cell r="D40" t="str">
            <v>手島龍太朗</v>
          </cell>
          <cell r="E40" t="str">
            <v>旭化成TC</v>
          </cell>
        </row>
        <row r="41">
          <cell r="C41">
            <v>29</v>
          </cell>
          <cell r="D41" t="str">
            <v>浅井　大貴</v>
          </cell>
          <cell r="E41" t="str">
            <v>旭化成TC</v>
          </cell>
        </row>
        <row r="42">
          <cell r="C42">
            <v>30</v>
          </cell>
          <cell r="D42" t="str">
            <v>小間　啓太</v>
          </cell>
          <cell r="E42" t="str">
            <v>シーガイア</v>
          </cell>
        </row>
        <row r="43">
          <cell r="C43">
            <v>31</v>
          </cell>
          <cell r="D43" t="str">
            <v>外山　光</v>
          </cell>
          <cell r="E43" t="str">
            <v>宮崎日大高校</v>
          </cell>
        </row>
        <row r="44">
          <cell r="C44">
            <v>32</v>
          </cell>
          <cell r="D44" t="str">
            <v>猪原　僚介</v>
          </cell>
          <cell r="E44" t="str">
            <v>セントジェームズ</v>
          </cell>
        </row>
        <row r="45">
          <cell r="C45">
            <v>33</v>
          </cell>
          <cell r="D45" t="str">
            <v>有働　祐也</v>
          </cell>
          <cell r="E45" t="str">
            <v>セントジェームズ</v>
          </cell>
        </row>
        <row r="46">
          <cell r="C46">
            <v>34</v>
          </cell>
          <cell r="D46" t="str">
            <v>上野　博史</v>
          </cell>
          <cell r="E46" t="str">
            <v>宮大医学部</v>
          </cell>
        </row>
        <row r="47">
          <cell r="C47">
            <v>35</v>
          </cell>
          <cell r="D47" t="str">
            <v>坂田  空冴</v>
          </cell>
          <cell r="E47" t="str">
            <v>宮崎大宮高校</v>
          </cell>
        </row>
        <row r="48">
          <cell r="C48">
            <v>36</v>
          </cell>
          <cell r="D48" t="str">
            <v>小川　春斗</v>
          </cell>
          <cell r="E48" t="str">
            <v>MTF</v>
          </cell>
        </row>
        <row r="49">
          <cell r="C49">
            <v>37</v>
          </cell>
          <cell r="D49" t="str">
            <v>伴　航介</v>
          </cell>
          <cell r="E49" t="str">
            <v>CHイワキリ</v>
          </cell>
        </row>
        <row r="50">
          <cell r="C50">
            <v>38</v>
          </cell>
          <cell r="D50" t="str">
            <v>高橋　翼</v>
          </cell>
          <cell r="E50" t="str">
            <v>ルネサンス</v>
          </cell>
        </row>
        <row r="51">
          <cell r="C51">
            <v>39</v>
          </cell>
          <cell r="D51" t="str">
            <v>安藤　俊也</v>
          </cell>
          <cell r="E51" t="str">
            <v>CHイワキリ</v>
          </cell>
        </row>
        <row r="52">
          <cell r="C52">
            <v>40</v>
          </cell>
          <cell r="D52" t="str">
            <v>松山　啓佑</v>
          </cell>
          <cell r="E52" t="str">
            <v>MTF</v>
          </cell>
        </row>
        <row r="53">
          <cell r="C53">
            <v>41</v>
          </cell>
          <cell r="D53" t="str">
            <v>森山　貴浩</v>
          </cell>
          <cell r="E53" t="str">
            <v>ルネサンス</v>
          </cell>
        </row>
        <row r="54">
          <cell r="C54">
            <v>42</v>
          </cell>
          <cell r="D54" t="str">
            <v>岡村　孝徳</v>
          </cell>
          <cell r="E54" t="str">
            <v>TEAM　P’ｓ</v>
          </cell>
        </row>
        <row r="55">
          <cell r="C55">
            <v>43</v>
          </cell>
          <cell r="D55" t="str">
            <v>川端　琳</v>
          </cell>
          <cell r="E55" t="str">
            <v>宮崎公立大学</v>
          </cell>
        </row>
        <row r="56">
          <cell r="C56">
            <v>44</v>
          </cell>
          <cell r="D56" t="str">
            <v>徳留　慧太</v>
          </cell>
          <cell r="E56" t="str">
            <v>宮崎公立大学</v>
          </cell>
        </row>
        <row r="57">
          <cell r="C57">
            <v>45</v>
          </cell>
          <cell r="D57" t="str">
            <v>井　翔一郎</v>
          </cell>
          <cell r="E57" t="str">
            <v>宮大医学部</v>
          </cell>
        </row>
        <row r="58">
          <cell r="C58">
            <v>46</v>
          </cell>
          <cell r="D58" t="str">
            <v>川上　拓也</v>
          </cell>
          <cell r="E58" t="str">
            <v>旭化成TC</v>
          </cell>
        </row>
        <row r="59">
          <cell r="C59">
            <v>47</v>
          </cell>
          <cell r="D59" t="str">
            <v>大森　駿</v>
          </cell>
          <cell r="E59" t="str">
            <v>宮大医学部</v>
          </cell>
        </row>
        <row r="60">
          <cell r="C60">
            <v>48</v>
          </cell>
          <cell r="D60" t="str">
            <v>内野　聖賢</v>
          </cell>
          <cell r="E60" t="str">
            <v>宮大医学部</v>
          </cell>
        </row>
        <row r="61">
          <cell r="C61">
            <v>49</v>
          </cell>
          <cell r="D61" t="str">
            <v>阿部　眞也</v>
          </cell>
          <cell r="E61" t="str">
            <v>宮大医学部</v>
          </cell>
        </row>
        <row r="62">
          <cell r="C62">
            <v>50</v>
          </cell>
          <cell r="D62" t="str">
            <v>石川　裕隆</v>
          </cell>
          <cell r="E62" t="str">
            <v>宮大医学部</v>
          </cell>
        </row>
        <row r="63">
          <cell r="C63">
            <v>51</v>
          </cell>
          <cell r="D63" t="str">
            <v>田代　尚己</v>
          </cell>
          <cell r="E63" t="str">
            <v>宮大医学部</v>
          </cell>
        </row>
        <row r="64">
          <cell r="C64">
            <v>52</v>
          </cell>
          <cell r="D64" t="str">
            <v>上野　慎吾</v>
          </cell>
          <cell r="E64" t="str">
            <v>宮大医学部</v>
          </cell>
        </row>
        <row r="65">
          <cell r="C65">
            <v>53</v>
          </cell>
          <cell r="D65" t="str">
            <v>廣田　樹</v>
          </cell>
          <cell r="E65" t="str">
            <v>セントジェームズ</v>
          </cell>
        </row>
        <row r="66">
          <cell r="C66">
            <v>54</v>
          </cell>
          <cell r="D66" t="str">
            <v>鶴田　貴幸</v>
          </cell>
          <cell r="E66" t="str">
            <v>てげなテニス部</v>
          </cell>
        </row>
        <row r="67">
          <cell r="C67">
            <v>55</v>
          </cell>
          <cell r="D67" t="str">
            <v>河野　翔</v>
          </cell>
          <cell r="E67" t="str">
            <v>宮大医学部</v>
          </cell>
        </row>
        <row r="68">
          <cell r="C68">
            <v>56</v>
          </cell>
          <cell r="D68" t="str">
            <v>森 弘</v>
          </cell>
          <cell r="E68" t="str">
            <v>都城ローン</v>
          </cell>
        </row>
        <row r="69">
          <cell r="C69">
            <v>57</v>
          </cell>
          <cell r="D69" t="str">
            <v>浅田　紘輔</v>
          </cell>
          <cell r="E69" t="str">
            <v>ライジングサンHJC</v>
          </cell>
        </row>
        <row r="70">
          <cell r="C70">
            <v>58</v>
          </cell>
          <cell r="D70" t="str">
            <v>髙妻　虎太郎</v>
          </cell>
          <cell r="E70" t="str">
            <v>日向学院高校</v>
          </cell>
        </row>
        <row r="71">
          <cell r="C71">
            <v>59</v>
          </cell>
          <cell r="D71" t="str">
            <v>濵砂　圭</v>
          </cell>
          <cell r="E71" t="str">
            <v>日向学院高校</v>
          </cell>
        </row>
        <row r="72">
          <cell r="C72">
            <v>60</v>
          </cell>
          <cell r="D72" t="str">
            <v>大塚　勇輔</v>
          </cell>
          <cell r="E72" t="str">
            <v>日向学院高校</v>
          </cell>
        </row>
        <row r="73">
          <cell r="C73">
            <v>61</v>
          </cell>
        </row>
        <row r="74">
          <cell r="C74">
            <v>62</v>
          </cell>
          <cell r="D74" t="str">
            <v>末藤　智史</v>
          </cell>
          <cell r="E74" t="str">
            <v>テニスｄｅＤ</v>
          </cell>
        </row>
        <row r="75">
          <cell r="C75">
            <v>63</v>
          </cell>
          <cell r="D75" t="str">
            <v>眞方　靖洋</v>
          </cell>
          <cell r="E75" t="str">
            <v>ＫＴＣ</v>
          </cell>
        </row>
        <row r="76">
          <cell r="C76">
            <v>64</v>
          </cell>
          <cell r="D76" t="str">
            <v>深野木貴志</v>
          </cell>
          <cell r="E76" t="str">
            <v>小林市テニス協会</v>
          </cell>
        </row>
        <row r="77">
          <cell r="C77">
            <v>65</v>
          </cell>
          <cell r="D77" t="str">
            <v>押川　康成</v>
          </cell>
          <cell r="E77" t="str">
            <v>PLUS+</v>
          </cell>
        </row>
        <row r="78">
          <cell r="C78">
            <v>66</v>
          </cell>
          <cell r="D78" t="str">
            <v>森永　一美</v>
          </cell>
          <cell r="E78" t="str">
            <v>ＫＴＣ</v>
          </cell>
        </row>
        <row r="79">
          <cell r="C79">
            <v>67</v>
          </cell>
        </row>
        <row r="80">
          <cell r="C80">
            <v>68</v>
          </cell>
          <cell r="D80" t="str">
            <v>原田　聖一</v>
          </cell>
          <cell r="E80" t="str">
            <v>日向グリーンTC</v>
          </cell>
        </row>
        <row r="81">
          <cell r="C81">
            <v>69</v>
          </cell>
          <cell r="D81" t="str">
            <v>後藤洋二郎</v>
          </cell>
          <cell r="E81" t="str">
            <v>チームセルベッサ</v>
          </cell>
        </row>
        <row r="82">
          <cell r="C82">
            <v>70</v>
          </cell>
          <cell r="D82" t="str">
            <v>大川　和男</v>
          </cell>
          <cell r="E82" t="str">
            <v>新田原TC</v>
          </cell>
        </row>
        <row r="83">
          <cell r="C83">
            <v>71</v>
          </cell>
          <cell r="D83" t="str">
            <v>赤崎　洋志</v>
          </cell>
          <cell r="E83" t="str">
            <v>TWO-TOP</v>
          </cell>
        </row>
        <row r="84">
          <cell r="C84">
            <v>72</v>
          </cell>
          <cell r="D84" t="str">
            <v>前﨑　真一</v>
          </cell>
          <cell r="E84" t="str">
            <v>Dias Dea</v>
          </cell>
        </row>
        <row r="85">
          <cell r="C85">
            <v>73</v>
          </cell>
          <cell r="D85" t="str">
            <v>田中　秀樹</v>
          </cell>
          <cell r="E85" t="str">
            <v>ファイナル</v>
          </cell>
        </row>
        <row r="86">
          <cell r="C86">
            <v>74</v>
          </cell>
          <cell r="D86" t="str">
            <v>小宮　勇二</v>
          </cell>
          <cell r="E86" t="str">
            <v>ルネサンス</v>
          </cell>
        </row>
        <row r="87">
          <cell r="C87">
            <v>75</v>
          </cell>
          <cell r="D87" t="str">
            <v>水尾　訓和</v>
          </cell>
          <cell r="E87" t="str">
            <v>チームセルベッサ</v>
          </cell>
        </row>
        <row r="88">
          <cell r="C88">
            <v>76</v>
          </cell>
          <cell r="D88" t="str">
            <v>木下　勝広</v>
          </cell>
          <cell r="E88" t="str">
            <v>ＫＴＣ</v>
          </cell>
        </row>
        <row r="89">
          <cell r="C89">
            <v>77</v>
          </cell>
          <cell r="D89" t="str">
            <v>黒坂　春尚</v>
          </cell>
          <cell r="E89" t="str">
            <v>CHイワキリ</v>
          </cell>
        </row>
        <row r="90">
          <cell r="C90">
            <v>78</v>
          </cell>
          <cell r="D90" t="str">
            <v>高田　直樹</v>
          </cell>
          <cell r="E90" t="str">
            <v>ルネサンス</v>
          </cell>
        </row>
        <row r="91">
          <cell r="C91">
            <v>79</v>
          </cell>
          <cell r="D91" t="str">
            <v>岩本　太郎</v>
          </cell>
          <cell r="E91" t="str">
            <v>ファイナル</v>
          </cell>
        </row>
        <row r="92">
          <cell r="C92">
            <v>80</v>
          </cell>
          <cell r="D92" t="str">
            <v>大部薗一彦</v>
          </cell>
          <cell r="E92" t="str">
            <v>ＮＳ</v>
          </cell>
        </row>
        <row r="93">
          <cell r="C93">
            <v>81</v>
          </cell>
          <cell r="D93" t="str">
            <v>都甲　治</v>
          </cell>
          <cell r="E93" t="str">
            <v>日向グリーンTC</v>
          </cell>
        </row>
        <row r="94">
          <cell r="C94">
            <v>82</v>
          </cell>
          <cell r="D94" t="str">
            <v>野口　健史</v>
          </cell>
          <cell r="E94" t="str">
            <v>小林テニス協会</v>
          </cell>
        </row>
        <row r="95">
          <cell r="C95">
            <v>83</v>
          </cell>
        </row>
        <row r="96">
          <cell r="C96">
            <v>84</v>
          </cell>
          <cell r="D96" t="str">
            <v>川越　貴浩</v>
          </cell>
          <cell r="E96" t="str">
            <v>C.フォレスト</v>
          </cell>
        </row>
        <row r="97">
          <cell r="C97">
            <v>85</v>
          </cell>
          <cell r="D97" t="str">
            <v>中原　潔</v>
          </cell>
          <cell r="E97" t="str">
            <v>CHイワキリ</v>
          </cell>
        </row>
        <row r="98">
          <cell r="C98">
            <v>86</v>
          </cell>
          <cell r="D98" t="str">
            <v>大塚　正</v>
          </cell>
          <cell r="E98" t="str">
            <v>C.フォレスト</v>
          </cell>
        </row>
        <row r="99">
          <cell r="C99">
            <v>87</v>
          </cell>
          <cell r="D99" t="str">
            <v>柏木　輝行</v>
          </cell>
          <cell r="E99" t="str">
            <v>ＫＴＣ</v>
          </cell>
        </row>
        <row r="100">
          <cell r="C100">
            <v>88</v>
          </cell>
          <cell r="D100" t="str">
            <v>有元　明</v>
          </cell>
          <cell r="E100" t="str">
            <v>新田原ＴＣ</v>
          </cell>
        </row>
        <row r="101">
          <cell r="C101">
            <v>89</v>
          </cell>
          <cell r="D101" t="str">
            <v>鈴木　徹</v>
          </cell>
          <cell r="E101" t="str">
            <v>日向グリーンTC</v>
          </cell>
        </row>
        <row r="102">
          <cell r="C102">
            <v>90</v>
          </cell>
          <cell r="D102" t="str">
            <v>志賀　眞</v>
          </cell>
          <cell r="E102" t="str">
            <v>TAKE　OFF</v>
          </cell>
        </row>
        <row r="103">
          <cell r="C103">
            <v>91</v>
          </cell>
          <cell r="D103" t="str">
            <v>伊東　隆</v>
          </cell>
          <cell r="E103" t="str">
            <v>ファイナル</v>
          </cell>
        </row>
        <row r="104">
          <cell r="C104">
            <v>92</v>
          </cell>
          <cell r="D104" t="str">
            <v>上川床喜蔵</v>
          </cell>
          <cell r="E104" t="str">
            <v>日向市役所</v>
          </cell>
        </row>
        <row r="105">
          <cell r="C105">
            <v>93</v>
          </cell>
          <cell r="D105" t="str">
            <v>田代慎一郎</v>
          </cell>
          <cell r="E105" t="str">
            <v>CHイワキリ</v>
          </cell>
        </row>
        <row r="106">
          <cell r="C106">
            <v>94</v>
          </cell>
        </row>
        <row r="107">
          <cell r="C107">
            <v>95</v>
          </cell>
          <cell r="D107" t="str">
            <v>井本　海帆</v>
          </cell>
          <cell r="E107" t="str">
            <v>宮崎産業経営大学</v>
          </cell>
        </row>
        <row r="108">
          <cell r="C108">
            <v>96</v>
          </cell>
          <cell r="D108" t="str">
            <v>横山　奈美</v>
          </cell>
          <cell r="E108" t="str">
            <v>TGIF</v>
          </cell>
        </row>
        <row r="109">
          <cell r="C109">
            <v>97</v>
          </cell>
          <cell r="D109" t="str">
            <v>吉野　華代</v>
          </cell>
          <cell r="E109" t="str">
            <v>TGIF</v>
          </cell>
        </row>
        <row r="110">
          <cell r="C110">
            <v>98</v>
          </cell>
          <cell r="D110" t="str">
            <v>済陽笑美花</v>
          </cell>
          <cell r="E110" t="str">
            <v>ﾗｲｼﾞﾝｸﾞｻﾝHJC</v>
          </cell>
        </row>
        <row r="111">
          <cell r="C111">
            <v>99</v>
          </cell>
          <cell r="D111" t="str">
            <v>矢野有紗美</v>
          </cell>
          <cell r="E111" t="str">
            <v>日向学院高校</v>
          </cell>
        </row>
        <row r="112">
          <cell r="C112">
            <v>100</v>
          </cell>
          <cell r="D112" t="str">
            <v>上谷　優子</v>
          </cell>
          <cell r="E112" t="str">
            <v>小林テニス協会</v>
          </cell>
        </row>
        <row r="113">
          <cell r="C113">
            <v>101</v>
          </cell>
          <cell r="D113" t="str">
            <v>長友　愛</v>
          </cell>
          <cell r="E113" t="str">
            <v>ﾗｲｼﾞﾝｸﾞｻﾝHJC</v>
          </cell>
        </row>
        <row r="114">
          <cell r="C114">
            <v>102</v>
          </cell>
          <cell r="D114" t="str">
            <v>山口　紗知</v>
          </cell>
          <cell r="E114" t="str">
            <v>セントジェームズ</v>
          </cell>
        </row>
        <row r="115">
          <cell r="C115">
            <v>103</v>
          </cell>
          <cell r="D115" t="str">
            <v>南里　綾香</v>
          </cell>
          <cell r="E115" t="str">
            <v>セントジェームズ</v>
          </cell>
        </row>
        <row r="116">
          <cell r="C116">
            <v>104</v>
          </cell>
          <cell r="D116" t="str">
            <v>柳田　汐梨</v>
          </cell>
          <cell r="E116" t="str">
            <v>ＫＴＣ</v>
          </cell>
        </row>
        <row r="117">
          <cell r="C117">
            <v>105</v>
          </cell>
          <cell r="D117" t="str">
            <v>染矢　美来</v>
          </cell>
          <cell r="E117" t="str">
            <v>ロイヤルJr</v>
          </cell>
        </row>
        <row r="118">
          <cell r="C118">
            <v>106</v>
          </cell>
          <cell r="D118" t="str">
            <v>東條衣里子</v>
          </cell>
          <cell r="E118" t="str">
            <v>HOT-BERRY</v>
          </cell>
        </row>
        <row r="119">
          <cell r="C119">
            <v>107</v>
          </cell>
        </row>
        <row r="120">
          <cell r="C120">
            <v>108</v>
          </cell>
          <cell r="D120" t="str">
            <v>杉田　直子</v>
          </cell>
          <cell r="E120" t="str">
            <v>C.フォレスト</v>
          </cell>
        </row>
        <row r="121">
          <cell r="C121">
            <v>109</v>
          </cell>
          <cell r="D121" t="str">
            <v>三隅　由美</v>
          </cell>
          <cell r="E121" t="str">
            <v>C.フォレスト</v>
          </cell>
        </row>
        <row r="122">
          <cell r="C122">
            <v>110</v>
          </cell>
          <cell r="D122" t="str">
            <v>宮﨑真由美</v>
          </cell>
          <cell r="E122" t="str">
            <v>シーガイア</v>
          </cell>
        </row>
        <row r="123">
          <cell r="C123">
            <v>111</v>
          </cell>
          <cell r="D123" t="str">
            <v>小牧　礼</v>
          </cell>
          <cell r="E123" t="str">
            <v>日向グリーンTC</v>
          </cell>
        </row>
        <row r="124">
          <cell r="C124">
            <v>112</v>
          </cell>
          <cell r="D124" t="str">
            <v>白石　由美</v>
          </cell>
          <cell r="E124" t="str">
            <v>TEAM P'ｓ</v>
          </cell>
        </row>
        <row r="125">
          <cell r="C125">
            <v>113</v>
          </cell>
          <cell r="D125" t="str">
            <v>四元　睦美</v>
          </cell>
          <cell r="E125" t="str">
            <v>CHイワキリ</v>
          </cell>
        </row>
        <row r="126">
          <cell r="C126">
            <v>114</v>
          </cell>
          <cell r="D126" t="str">
            <v>本　智美</v>
          </cell>
          <cell r="E126" t="str">
            <v>CHイワキリ</v>
          </cell>
        </row>
        <row r="127">
          <cell r="C127">
            <v>115</v>
          </cell>
          <cell r="D127" t="str">
            <v>大川　友香</v>
          </cell>
          <cell r="E127" t="str">
            <v>新田原TC</v>
          </cell>
        </row>
        <row r="128">
          <cell r="C128">
            <v>116</v>
          </cell>
          <cell r="D128" t="str">
            <v>井上伊久美</v>
          </cell>
          <cell r="E128" t="str">
            <v>C.フォレスト</v>
          </cell>
        </row>
        <row r="129">
          <cell r="C129">
            <v>117</v>
          </cell>
          <cell r="D129" t="str">
            <v>今村千穂美</v>
          </cell>
          <cell r="E129" t="str">
            <v>CHイワキリ</v>
          </cell>
        </row>
        <row r="130">
          <cell r="C130">
            <v>118</v>
          </cell>
          <cell r="D130" t="str">
            <v>安藤　由子</v>
          </cell>
          <cell r="E130" t="str">
            <v>C.フォレスト</v>
          </cell>
        </row>
        <row r="131">
          <cell r="C131">
            <v>119</v>
          </cell>
          <cell r="D131" t="str">
            <v>田原智恵子</v>
          </cell>
          <cell r="E131" t="str">
            <v>スマイルテニスラボ</v>
          </cell>
        </row>
        <row r="132">
          <cell r="C132">
            <v>120</v>
          </cell>
          <cell r="D132" t="str">
            <v>廣瀬由紀子</v>
          </cell>
          <cell r="E132" t="str">
            <v>C.フォレスト</v>
          </cell>
        </row>
        <row r="133">
          <cell r="C133">
            <v>121</v>
          </cell>
          <cell r="D133" t="str">
            <v>大野奈緒美</v>
          </cell>
          <cell r="E133" t="str">
            <v>KTC</v>
          </cell>
        </row>
        <row r="134">
          <cell r="C134">
            <v>122</v>
          </cell>
          <cell r="D134" t="str">
            <v>横山　友香</v>
          </cell>
          <cell r="E134" t="str">
            <v>チームセルベッサ</v>
          </cell>
        </row>
        <row r="135">
          <cell r="C135">
            <v>123</v>
          </cell>
          <cell r="D135" t="str">
            <v>谷　ひとみ</v>
          </cell>
          <cell r="E135" t="str">
            <v>スマイルテニスラボ</v>
          </cell>
        </row>
        <row r="136">
          <cell r="C136">
            <v>124</v>
          </cell>
          <cell r="D136" t="str">
            <v>楠田　徳子</v>
          </cell>
          <cell r="E136" t="str">
            <v>HOT-BERRY</v>
          </cell>
        </row>
        <row r="137">
          <cell r="C137">
            <v>125</v>
          </cell>
        </row>
        <row r="138">
          <cell r="C138">
            <v>126</v>
          </cell>
          <cell r="D138" t="str">
            <v>山元　友子</v>
          </cell>
          <cell r="E138" t="str">
            <v>CHイワキリ</v>
          </cell>
        </row>
        <row r="139">
          <cell r="C139">
            <v>127</v>
          </cell>
          <cell r="D139" t="str">
            <v>大山　智子</v>
          </cell>
          <cell r="E139" t="str">
            <v>ファイナル</v>
          </cell>
        </row>
        <row r="140">
          <cell r="C140">
            <v>128</v>
          </cell>
          <cell r="D140" t="str">
            <v>迫田　晶子</v>
          </cell>
          <cell r="E140" t="str">
            <v>CHイワキリ</v>
          </cell>
        </row>
        <row r="141">
          <cell r="C141">
            <v>129</v>
          </cell>
          <cell r="D141" t="str">
            <v>小間　道子</v>
          </cell>
          <cell r="E141" t="str">
            <v>シーガイア</v>
          </cell>
        </row>
        <row r="142">
          <cell r="C142">
            <v>130</v>
          </cell>
          <cell r="D142" t="str">
            <v>名村佳寿巳</v>
          </cell>
          <cell r="E142" t="str">
            <v>Team　４０３</v>
          </cell>
        </row>
        <row r="143">
          <cell r="C143">
            <v>131</v>
          </cell>
          <cell r="D143" t="str">
            <v>内村　初子</v>
          </cell>
          <cell r="E143" t="str">
            <v>CHイワキリ</v>
          </cell>
        </row>
      </sheetData>
      <sheetData sheetId="4">
        <row r="14">
          <cell r="D14">
            <v>1</v>
          </cell>
          <cell r="E14" t="str">
            <v>矢野　雄祐</v>
          </cell>
          <cell r="F14" t="str">
            <v>Medical　team</v>
          </cell>
          <cell r="G14" t="str">
            <v>石井　智久</v>
          </cell>
          <cell r="H14" t="str">
            <v>シーガイア</v>
          </cell>
        </row>
        <row r="15">
          <cell r="D15">
            <v>2</v>
          </cell>
          <cell r="E15" t="str">
            <v>石堂　勇真</v>
          </cell>
          <cell r="F15" t="str">
            <v>ＫＴＣ</v>
          </cell>
          <cell r="G15" t="str">
            <v>伊東　直哉</v>
          </cell>
          <cell r="H15" t="str">
            <v>ＴＧＩＦ</v>
          </cell>
        </row>
        <row r="16">
          <cell r="D16">
            <v>3</v>
          </cell>
          <cell r="E16" t="str">
            <v>徳丸　凌大</v>
          </cell>
          <cell r="F16" t="str">
            <v>宮崎大宮高校</v>
          </cell>
          <cell r="G16" t="str">
            <v>本田　充生</v>
          </cell>
          <cell r="H16" t="str">
            <v>MTF</v>
          </cell>
        </row>
        <row r="17">
          <cell r="D17">
            <v>4</v>
          </cell>
          <cell r="E17" t="str">
            <v>財部比呂史</v>
          </cell>
          <cell r="F17" t="str">
            <v>MTF</v>
          </cell>
          <cell r="G17" t="str">
            <v>西ノ村  尚也</v>
          </cell>
          <cell r="H17" t="str">
            <v>小林テニス協会</v>
          </cell>
        </row>
        <row r="18">
          <cell r="D18">
            <v>5</v>
          </cell>
          <cell r="E18" t="str">
            <v>黒木　悠貴</v>
          </cell>
          <cell r="F18" t="str">
            <v>延岡ロイヤル</v>
          </cell>
          <cell r="G18" t="str">
            <v>初森　幸成</v>
          </cell>
          <cell r="H18" t="str">
            <v>ＫＴＣ</v>
          </cell>
        </row>
        <row r="19">
          <cell r="D19">
            <v>6</v>
          </cell>
          <cell r="E19" t="str">
            <v>斎藤　淳哉</v>
          </cell>
          <cell r="F19" t="str">
            <v>てげなテニス部</v>
          </cell>
          <cell r="G19" t="str">
            <v>小間　啓太</v>
          </cell>
          <cell r="H19" t="str">
            <v>シーガイア</v>
          </cell>
        </row>
        <row r="20">
          <cell r="D20">
            <v>7</v>
          </cell>
          <cell r="E20" t="str">
            <v>吉留　寛</v>
          </cell>
          <cell r="F20" t="str">
            <v>CHイワキリ</v>
          </cell>
          <cell r="G20" t="str">
            <v>内村　正志</v>
          </cell>
          <cell r="H20" t="str">
            <v>CHイワキリ</v>
          </cell>
        </row>
        <row r="21">
          <cell r="D21">
            <v>8</v>
          </cell>
          <cell r="E21" t="str">
            <v>原　涼</v>
          </cell>
          <cell r="F21" t="str">
            <v>CHイワキリ</v>
          </cell>
          <cell r="G21" t="str">
            <v>馬場　駿</v>
          </cell>
          <cell r="H21" t="str">
            <v>CHイワキリ</v>
          </cell>
        </row>
        <row r="22">
          <cell r="D22">
            <v>9</v>
          </cell>
          <cell r="E22" t="str">
            <v>新地　良仁</v>
          </cell>
          <cell r="F22" t="str">
            <v>CHイワキリ</v>
          </cell>
          <cell r="G22" t="str">
            <v>伴　航介</v>
          </cell>
          <cell r="H22" t="str">
            <v>CHイワキリ</v>
          </cell>
        </row>
        <row r="23">
          <cell r="D23">
            <v>10</v>
          </cell>
          <cell r="E23" t="str">
            <v>押川　康成</v>
          </cell>
          <cell r="F23" t="str">
            <v>PLUS+</v>
          </cell>
          <cell r="G23" t="str">
            <v>増野　祐也</v>
          </cell>
          <cell r="H23" t="str">
            <v>PLUS+</v>
          </cell>
        </row>
        <row r="24">
          <cell r="D24">
            <v>11</v>
          </cell>
          <cell r="E24" t="str">
            <v>徳留　伸一</v>
          </cell>
          <cell r="F24" t="str">
            <v>CHイワキリ</v>
          </cell>
          <cell r="G24" t="str">
            <v>山口　洋平</v>
          </cell>
          <cell r="H24" t="str">
            <v>CHイワキリ</v>
          </cell>
        </row>
        <row r="25">
          <cell r="D25">
            <v>12</v>
          </cell>
          <cell r="E25" t="str">
            <v>廣田　樹</v>
          </cell>
          <cell r="F25" t="str">
            <v>セントジェームズ</v>
          </cell>
          <cell r="G25" t="str">
            <v>高橋　翼</v>
          </cell>
          <cell r="H25" t="str">
            <v>ルネサンス</v>
          </cell>
        </row>
        <row r="26">
          <cell r="D26">
            <v>13</v>
          </cell>
          <cell r="E26" t="str">
            <v>坂田  空冴</v>
          </cell>
          <cell r="F26" t="str">
            <v>宮崎大宮高校</v>
          </cell>
          <cell r="G26" t="str">
            <v>小川　春斗</v>
          </cell>
          <cell r="H26" t="str">
            <v>MTF</v>
          </cell>
        </row>
        <row r="27">
          <cell r="D27">
            <v>14</v>
          </cell>
          <cell r="E27" t="str">
            <v>持井　康</v>
          </cell>
          <cell r="F27" t="str">
            <v>CHイワキリ</v>
          </cell>
          <cell r="G27" t="str">
            <v>安藤　俊也</v>
          </cell>
          <cell r="H27" t="str">
            <v>CHイワキリ</v>
          </cell>
        </row>
        <row r="28">
          <cell r="D28">
            <v>15</v>
          </cell>
          <cell r="E28" t="str">
            <v>浅井　大貴</v>
          </cell>
          <cell r="F28" t="str">
            <v>旭化成TC</v>
          </cell>
          <cell r="G28" t="str">
            <v>手島龍太郎</v>
          </cell>
          <cell r="H28" t="str">
            <v>旭化成TC</v>
          </cell>
        </row>
        <row r="29">
          <cell r="D29">
            <v>16</v>
          </cell>
          <cell r="E29" t="str">
            <v>名倉　錬</v>
          </cell>
          <cell r="F29" t="str">
            <v>ミヤテニ</v>
          </cell>
          <cell r="G29" t="str">
            <v>寺井　勇樹</v>
          </cell>
          <cell r="H29" t="str">
            <v>ミヤテニ</v>
          </cell>
        </row>
        <row r="30">
          <cell r="D30">
            <v>17</v>
          </cell>
          <cell r="E30" t="str">
            <v>鶴田　貴幸</v>
          </cell>
          <cell r="F30" t="str">
            <v>てげなテニス部</v>
          </cell>
          <cell r="G30" t="str">
            <v>湯地　信介</v>
          </cell>
          <cell r="H30" t="str">
            <v>てげなテニス部</v>
          </cell>
        </row>
        <row r="31">
          <cell r="D31">
            <v>18</v>
          </cell>
          <cell r="E31" t="str">
            <v>眞方　靖洋</v>
          </cell>
          <cell r="F31" t="str">
            <v>ＫＴＣ</v>
          </cell>
          <cell r="G31" t="str">
            <v>森永　一美</v>
          </cell>
          <cell r="H31" t="str">
            <v>ＫＴＣ</v>
          </cell>
        </row>
        <row r="32">
          <cell r="D32">
            <v>19</v>
          </cell>
          <cell r="E32" t="str">
            <v>川端　琳</v>
          </cell>
          <cell r="F32" t="str">
            <v>宮崎公立大学</v>
          </cell>
          <cell r="G32" t="str">
            <v>徳留　慧太</v>
          </cell>
          <cell r="H32" t="str">
            <v>宮崎公立大学</v>
          </cell>
        </row>
        <row r="33">
          <cell r="D33">
            <v>20</v>
          </cell>
          <cell r="E33" t="str">
            <v>大森　駿</v>
          </cell>
          <cell r="F33" t="str">
            <v>宮大医学部</v>
          </cell>
          <cell r="G33" t="str">
            <v>内野　聖賢</v>
          </cell>
          <cell r="H33" t="str">
            <v>宮大医学部</v>
          </cell>
        </row>
        <row r="34">
          <cell r="D34">
            <v>21</v>
          </cell>
          <cell r="E34" t="str">
            <v>阿部　眞也</v>
          </cell>
          <cell r="F34" t="str">
            <v>宮大医学部</v>
          </cell>
          <cell r="G34" t="str">
            <v>石川　裕隆</v>
          </cell>
          <cell r="H34" t="str">
            <v>宮大医学部</v>
          </cell>
        </row>
        <row r="35">
          <cell r="D35">
            <v>22</v>
          </cell>
          <cell r="E35" t="str">
            <v>森山　貴浩</v>
          </cell>
          <cell r="F35" t="str">
            <v>ルネサンス</v>
          </cell>
          <cell r="G35" t="str">
            <v>大戸　清彦</v>
          </cell>
          <cell r="H35" t="str">
            <v>ルネサンス</v>
          </cell>
        </row>
        <row r="36">
          <cell r="D36">
            <v>23</v>
          </cell>
          <cell r="E36" t="str">
            <v>髙妻虎太郎</v>
          </cell>
          <cell r="F36" t="str">
            <v>日向学院高校</v>
          </cell>
          <cell r="G36" t="str">
            <v>髙妻　蘭丸</v>
          </cell>
          <cell r="H36" t="str">
            <v>日向学院中学校</v>
          </cell>
        </row>
        <row r="37">
          <cell r="D37">
            <v>24</v>
          </cell>
          <cell r="E37" t="str">
            <v>濵砂　圭</v>
          </cell>
          <cell r="F37" t="str">
            <v>日向学院高校</v>
          </cell>
          <cell r="G37" t="str">
            <v>大塚　勇輔</v>
          </cell>
          <cell r="H37" t="str">
            <v>日向学院高校</v>
          </cell>
        </row>
        <row r="38">
          <cell r="D38">
            <v>25</v>
          </cell>
        </row>
        <row r="39">
          <cell r="D39">
            <v>26</v>
          </cell>
          <cell r="E39" t="str">
            <v>池田　政史</v>
          </cell>
          <cell r="F39" t="str">
            <v>ザ ファルコンズ</v>
          </cell>
          <cell r="G39" t="str">
            <v>原田　聖一</v>
          </cell>
          <cell r="H39" t="str">
            <v>日向グリーンTC</v>
          </cell>
        </row>
        <row r="40">
          <cell r="D40">
            <v>27</v>
          </cell>
          <cell r="E40" t="str">
            <v>黒木　雄次</v>
          </cell>
          <cell r="F40" t="str">
            <v>ラピスセミ宮崎</v>
          </cell>
          <cell r="G40" t="str">
            <v>赤崎　洋志</v>
          </cell>
          <cell r="H40" t="str">
            <v>TWO-TOP</v>
          </cell>
        </row>
        <row r="41">
          <cell r="D41">
            <v>28</v>
          </cell>
          <cell r="E41" t="str">
            <v>黒坂　春尚</v>
          </cell>
          <cell r="F41" t="str">
            <v>CHイワキリ</v>
          </cell>
          <cell r="G41" t="str">
            <v>木下　勝弘</v>
          </cell>
          <cell r="H41" t="str">
            <v>KTC</v>
          </cell>
        </row>
        <row r="42">
          <cell r="D42">
            <v>29</v>
          </cell>
          <cell r="E42" t="str">
            <v>湯地　健一</v>
          </cell>
          <cell r="F42" t="str">
            <v>ETC</v>
          </cell>
          <cell r="G42" t="str">
            <v>前﨑　真一</v>
          </cell>
          <cell r="H42" t="str">
            <v>Dias Dea</v>
          </cell>
        </row>
        <row r="43">
          <cell r="D43">
            <v>30</v>
          </cell>
          <cell r="E43" t="str">
            <v>都甲　治</v>
          </cell>
          <cell r="F43" t="str">
            <v>日向グリーンTC</v>
          </cell>
          <cell r="G43" t="str">
            <v>鈴木　徹</v>
          </cell>
          <cell r="H43" t="str">
            <v>日向グリーンTC</v>
          </cell>
        </row>
        <row r="44">
          <cell r="D44">
            <v>31</v>
          </cell>
          <cell r="E44" t="str">
            <v>黒木　拓夫</v>
          </cell>
          <cell r="F44" t="str">
            <v>日向市役所</v>
          </cell>
          <cell r="G44" t="str">
            <v>上川床　喜蔵</v>
          </cell>
          <cell r="H44" t="str">
            <v>日向市役所</v>
          </cell>
        </row>
        <row r="45">
          <cell r="D45">
            <v>32</v>
          </cell>
        </row>
        <row r="46">
          <cell r="D46">
            <v>33</v>
          </cell>
          <cell r="E46" t="str">
            <v>横山　奈美</v>
          </cell>
          <cell r="F46" t="str">
            <v>TGIF</v>
          </cell>
          <cell r="G46" t="str">
            <v>吉野　華代</v>
          </cell>
          <cell r="H46" t="str">
            <v>TGIF</v>
          </cell>
        </row>
        <row r="47">
          <cell r="D47">
            <v>34</v>
          </cell>
          <cell r="E47" t="str">
            <v>長友　愛</v>
          </cell>
          <cell r="F47" t="str">
            <v>ﾗｲｼﾞﾝｸﾞｻﾝHJC</v>
          </cell>
          <cell r="G47" t="str">
            <v>済陽笑美花</v>
          </cell>
          <cell r="H47" t="str">
            <v>ﾗｲｼﾞﾝｸﾞｻﾝHJC</v>
          </cell>
        </row>
        <row r="48">
          <cell r="D48">
            <v>35</v>
          </cell>
          <cell r="E48" t="str">
            <v>山口　紗知</v>
          </cell>
          <cell r="F48" t="str">
            <v>セントジェームズ</v>
          </cell>
          <cell r="G48" t="str">
            <v>愛甲　志織</v>
          </cell>
          <cell r="H48" t="str">
            <v>セントジェームズ</v>
          </cell>
        </row>
        <row r="49">
          <cell r="D49">
            <v>36</v>
          </cell>
          <cell r="E49" t="str">
            <v>南里　綾香</v>
          </cell>
          <cell r="F49" t="str">
            <v>セントジェームズ</v>
          </cell>
          <cell r="G49" t="str">
            <v>肥塚　瑞穂</v>
          </cell>
          <cell r="H49" t="str">
            <v>セントジェームズ</v>
          </cell>
        </row>
        <row r="50">
          <cell r="D50">
            <v>37</v>
          </cell>
          <cell r="E50" t="str">
            <v>東條衣里子</v>
          </cell>
          <cell r="F50" t="str">
            <v>HOT-BERRY</v>
          </cell>
          <cell r="G50" t="str">
            <v>湯地　由香</v>
          </cell>
          <cell r="H50" t="str">
            <v>てげなテニス部</v>
          </cell>
        </row>
        <row r="51">
          <cell r="D51">
            <v>38</v>
          </cell>
          <cell r="E51" t="str">
            <v>宮田　明美</v>
          </cell>
          <cell r="F51" t="str">
            <v>Dias Dea</v>
          </cell>
          <cell r="G51" t="str">
            <v>宮田　佳奈</v>
          </cell>
          <cell r="H51" t="str">
            <v>Dias Dea</v>
          </cell>
        </row>
        <row r="52">
          <cell r="D52">
            <v>39</v>
          </cell>
          <cell r="E52" t="str">
            <v>川越沙弥香</v>
          </cell>
          <cell r="F52" t="str">
            <v>Medical  Team</v>
          </cell>
          <cell r="G52" t="str">
            <v>竹中　百花</v>
          </cell>
          <cell r="H52" t="str">
            <v>Medical  Team</v>
          </cell>
        </row>
        <row r="53">
          <cell r="D53">
            <v>40</v>
          </cell>
        </row>
        <row r="54">
          <cell r="D54">
            <v>41</v>
          </cell>
          <cell r="E54" t="str">
            <v>杉田　直子</v>
          </cell>
          <cell r="F54" t="str">
            <v>C.フォレスト</v>
          </cell>
          <cell r="G54" t="str">
            <v>黒坂　高子</v>
          </cell>
          <cell r="H54" t="str">
            <v>CHイワキリ</v>
          </cell>
        </row>
        <row r="55">
          <cell r="D55">
            <v>42</v>
          </cell>
          <cell r="E55" t="str">
            <v>三隅　由美</v>
          </cell>
          <cell r="F55" t="str">
            <v>C.フォレスト</v>
          </cell>
          <cell r="G55" t="str">
            <v>安藤　由子</v>
          </cell>
          <cell r="H55" t="str">
            <v>C.フォレスト</v>
          </cell>
        </row>
        <row r="56">
          <cell r="D56">
            <v>43</v>
          </cell>
          <cell r="E56" t="str">
            <v>小牧　礼</v>
          </cell>
          <cell r="F56" t="str">
            <v>日向グリーンTC</v>
          </cell>
          <cell r="G56" t="str">
            <v>田原智恵子</v>
          </cell>
          <cell r="H56" t="str">
            <v>スマイルテニスラボ</v>
          </cell>
        </row>
        <row r="57">
          <cell r="D57">
            <v>44</v>
          </cell>
          <cell r="E57" t="str">
            <v>鬼塚いづみ</v>
          </cell>
          <cell r="F57" t="str">
            <v>ファイナル</v>
          </cell>
          <cell r="G57" t="str">
            <v>湯地　真里</v>
          </cell>
          <cell r="H57" t="str">
            <v>C.フォレスト</v>
          </cell>
        </row>
        <row r="58">
          <cell r="D58">
            <v>45</v>
          </cell>
          <cell r="E58" t="str">
            <v>黒岩　千佳</v>
          </cell>
          <cell r="F58" t="str">
            <v>KTC</v>
          </cell>
          <cell r="G58" t="str">
            <v>四元　睦美</v>
          </cell>
          <cell r="H58" t="str">
            <v>CHイワキリ</v>
          </cell>
        </row>
        <row r="59">
          <cell r="D59">
            <v>46</v>
          </cell>
          <cell r="E59" t="str">
            <v>白石　由美</v>
          </cell>
          <cell r="F59" t="str">
            <v>TEAM P'ｓ</v>
          </cell>
          <cell r="G59" t="str">
            <v>横山　友香</v>
          </cell>
          <cell r="H59" t="str">
            <v>チームセルベッサ</v>
          </cell>
        </row>
        <row r="60">
          <cell r="D60">
            <v>47</v>
          </cell>
          <cell r="E60" t="str">
            <v>平塚　修子</v>
          </cell>
          <cell r="F60" t="str">
            <v>がおーTC</v>
          </cell>
          <cell r="G60" t="str">
            <v>河野しのぶ</v>
          </cell>
          <cell r="H60" t="str">
            <v>ルネサンス</v>
          </cell>
        </row>
        <row r="61">
          <cell r="D61">
            <v>48</v>
          </cell>
          <cell r="E61" t="str">
            <v>釈迦郡ゆかり</v>
          </cell>
          <cell r="F61" t="str">
            <v>HOT-BERRY</v>
          </cell>
          <cell r="G61" t="str">
            <v>桐村　明美</v>
          </cell>
          <cell r="H61" t="str">
            <v>がおーTC</v>
          </cell>
        </row>
        <row r="62">
          <cell r="D62">
            <v>49</v>
          </cell>
          <cell r="E62" t="str">
            <v>本　智美</v>
          </cell>
          <cell r="F62" t="str">
            <v>CHイワキリ</v>
          </cell>
          <cell r="G62" t="str">
            <v>渡邊　信子</v>
          </cell>
          <cell r="H62" t="str">
            <v>C.フォレスト</v>
          </cell>
        </row>
        <row r="63">
          <cell r="D63">
            <v>50</v>
          </cell>
          <cell r="E63" t="str">
            <v>大川　友香</v>
          </cell>
          <cell r="F63" t="str">
            <v>新田原TC</v>
          </cell>
          <cell r="G63" t="str">
            <v>木下　浩子</v>
          </cell>
          <cell r="H63" t="str">
            <v>ｔｅａｍ４０３</v>
          </cell>
        </row>
        <row r="64">
          <cell r="D64">
            <v>51</v>
          </cell>
          <cell r="E64" t="str">
            <v>井上伊久美</v>
          </cell>
          <cell r="F64" t="str">
            <v>C.フォレスト</v>
          </cell>
          <cell r="G64" t="str">
            <v>楠田　徳子</v>
          </cell>
          <cell r="H64" t="str">
            <v>HOT-BERRY</v>
          </cell>
        </row>
        <row r="65">
          <cell r="D65">
            <v>52</v>
          </cell>
          <cell r="E65" t="str">
            <v>松田　瑞穂</v>
          </cell>
          <cell r="F65" t="str">
            <v>がおーTC</v>
          </cell>
          <cell r="G65" t="str">
            <v>後藤　道子</v>
          </cell>
          <cell r="H65" t="str">
            <v>Team403</v>
          </cell>
        </row>
        <row r="66">
          <cell r="D66">
            <v>53</v>
          </cell>
          <cell r="E66" t="str">
            <v>宮﨑真由美</v>
          </cell>
          <cell r="F66" t="str">
            <v>シーガイア</v>
          </cell>
          <cell r="G66" t="str">
            <v>谷　ひとみ</v>
          </cell>
          <cell r="H66" t="str">
            <v>スマイルテニスラボ</v>
          </cell>
        </row>
        <row r="67">
          <cell r="D67">
            <v>54</v>
          </cell>
          <cell r="E67" t="str">
            <v>大野奈緒美</v>
          </cell>
          <cell r="F67" t="str">
            <v>ＫＴＣ</v>
          </cell>
          <cell r="G67" t="str">
            <v>内村　初子</v>
          </cell>
          <cell r="H67" t="str">
            <v>ＣＨイワキリ</v>
          </cell>
        </row>
        <row r="68">
          <cell r="D68">
            <v>55</v>
          </cell>
          <cell r="E68" t="str">
            <v>富山　典子</v>
          </cell>
          <cell r="F68" t="str">
            <v>WINNERS</v>
          </cell>
          <cell r="G68" t="str">
            <v>井上　由美</v>
          </cell>
          <cell r="H68" t="str">
            <v>ダンデライオン</v>
          </cell>
        </row>
        <row r="69">
          <cell r="D69">
            <v>56</v>
          </cell>
          <cell r="E69" t="str">
            <v>井上　美紀</v>
          </cell>
          <cell r="F69" t="str">
            <v>チームセルベッサ</v>
          </cell>
          <cell r="G69" t="str">
            <v>藤江　暁美</v>
          </cell>
          <cell r="H69" t="str">
            <v>C.フォレスト</v>
          </cell>
        </row>
        <row r="70">
          <cell r="D70">
            <v>57</v>
          </cell>
          <cell r="E70" t="str">
            <v>大山　智子</v>
          </cell>
          <cell r="F70" t="str">
            <v>ファイナル</v>
          </cell>
          <cell r="G70" t="str">
            <v>岩切　啓子</v>
          </cell>
          <cell r="H70" t="str">
            <v>HIRO・L</v>
          </cell>
        </row>
        <row r="71">
          <cell r="D71">
            <v>58</v>
          </cell>
          <cell r="E71" t="str">
            <v>徳丸由美子</v>
          </cell>
          <cell r="F71" t="str">
            <v>MTF</v>
          </cell>
          <cell r="G71" t="str">
            <v>上田　和美</v>
          </cell>
          <cell r="H71" t="str">
            <v>ルネサンス</v>
          </cell>
        </row>
        <row r="72">
          <cell r="D72">
            <v>59</v>
          </cell>
        </row>
        <row r="73">
          <cell r="D73">
            <v>60</v>
          </cell>
          <cell r="E73" t="str">
            <v>山元　友子</v>
          </cell>
          <cell r="F73" t="str">
            <v>CHイワキリ</v>
          </cell>
          <cell r="G73" t="str">
            <v>福島まり子</v>
          </cell>
          <cell r="H73" t="str">
            <v>CHイワキリ</v>
          </cell>
        </row>
        <row r="74">
          <cell r="D74">
            <v>61</v>
          </cell>
          <cell r="E74" t="str">
            <v>岡田　伸子</v>
          </cell>
          <cell r="F74" t="str">
            <v>HIRO・L</v>
          </cell>
          <cell r="G74" t="str">
            <v>中里　文子</v>
          </cell>
          <cell r="H74" t="str">
            <v>HIRO・L</v>
          </cell>
        </row>
        <row r="75">
          <cell r="D75">
            <v>62</v>
          </cell>
          <cell r="E75" t="str">
            <v>諏訪　順子</v>
          </cell>
          <cell r="F75" t="str">
            <v>県シニア</v>
          </cell>
          <cell r="G75" t="str">
            <v>岡　由子</v>
          </cell>
          <cell r="H75" t="str">
            <v>延岡ロイヤル</v>
          </cell>
        </row>
        <row r="76">
          <cell r="D76">
            <v>63</v>
          </cell>
          <cell r="E76" t="str">
            <v>江口　孝子</v>
          </cell>
          <cell r="F76" t="str">
            <v>シーガイア</v>
          </cell>
          <cell r="G76" t="str">
            <v>野間　瑠美</v>
          </cell>
          <cell r="H76" t="str">
            <v>県シニア</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2)"/>
      <sheetName val="個人登録一般 "/>
      <sheetName val="登録申請用紙 "/>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高鍋TC</v>
          </cell>
        </row>
        <row r="10">
          <cell r="B10">
            <v>106</v>
          </cell>
          <cell r="C10" t="str">
            <v>都城ローン</v>
          </cell>
        </row>
        <row r="11">
          <cell r="B11">
            <v>107</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HOT BERRY</v>
          </cell>
        </row>
        <row r="39">
          <cell r="B39">
            <v>135</v>
          </cell>
          <cell r="C39" t="str">
            <v>Ｈ．Ｓプラクティス</v>
          </cell>
        </row>
        <row r="40">
          <cell r="B40">
            <v>136</v>
          </cell>
        </row>
        <row r="41">
          <cell r="B41">
            <v>137</v>
          </cell>
          <cell r="C41" t="str">
            <v>Ｅ Ｔ Ｃ</v>
          </cell>
        </row>
        <row r="42">
          <cell r="B42">
            <v>138</v>
          </cell>
          <cell r="C42" t="str">
            <v>ベアーズ</v>
          </cell>
        </row>
        <row r="43">
          <cell r="B43">
            <v>139</v>
          </cell>
          <cell r="C43" t="str">
            <v>かのうＺＴＣ</v>
          </cell>
        </row>
        <row r="44">
          <cell r="B44">
            <v>140</v>
          </cell>
          <cell r="C44" t="str">
            <v>ＭＤクラブ</v>
          </cell>
        </row>
        <row r="45">
          <cell r="B45">
            <v>141</v>
          </cell>
          <cell r="C45" t="str">
            <v>OATC</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小林テニス協会</v>
          </cell>
        </row>
        <row r="55">
          <cell r="B55">
            <v>151</v>
          </cell>
          <cell r="C55" t="str">
            <v>川南ＴＣ</v>
          </cell>
        </row>
        <row r="56">
          <cell r="B56">
            <v>152</v>
          </cell>
          <cell r="C56" t="str">
            <v>ゆいまーる</v>
          </cell>
        </row>
        <row r="57">
          <cell r="B57">
            <v>153</v>
          </cell>
          <cell r="C57" t="str">
            <v>高千穂クラブ</v>
          </cell>
        </row>
        <row r="58">
          <cell r="B58">
            <v>154</v>
          </cell>
          <cell r="C58" t="str">
            <v>コンコンクラブ</v>
          </cell>
        </row>
        <row r="59">
          <cell r="B59">
            <v>155</v>
          </cell>
          <cell r="C59" t="str">
            <v>ジオテック</v>
          </cell>
        </row>
        <row r="60">
          <cell r="B60">
            <v>156</v>
          </cell>
          <cell r="C60" t="str">
            <v>Ｄias Ｄea</v>
          </cell>
        </row>
        <row r="61">
          <cell r="B61">
            <v>157</v>
          </cell>
          <cell r="C61" t="str">
            <v>十三塚クラブ</v>
          </cell>
        </row>
        <row r="62">
          <cell r="B62">
            <v>158</v>
          </cell>
          <cell r="C62" t="str">
            <v>TAKEOFF</v>
          </cell>
        </row>
        <row r="63">
          <cell r="B63">
            <v>159</v>
          </cell>
          <cell r="C63" t="str">
            <v>ｗｉｓｈ．</v>
          </cell>
        </row>
        <row r="64">
          <cell r="B64">
            <v>160</v>
          </cell>
          <cell r="C64" t="str">
            <v>ティファニー</v>
          </cell>
        </row>
        <row r="65">
          <cell r="B65">
            <v>161</v>
          </cell>
          <cell r="C65" t="str">
            <v>Ｃキャンティ</v>
          </cell>
        </row>
        <row r="66">
          <cell r="B66">
            <v>162</v>
          </cell>
          <cell r="C66" t="str">
            <v>ＭＩＴＣ</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fun-fan</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宮大医学部</v>
          </cell>
        </row>
        <row r="106">
          <cell r="B106">
            <v>302</v>
          </cell>
          <cell r="C106" t="str">
            <v>宮崎公立大学</v>
          </cell>
        </row>
        <row r="107">
          <cell r="B107">
            <v>303</v>
          </cell>
          <cell r="C107" t="str">
            <v>宮崎大学</v>
          </cell>
        </row>
        <row r="108">
          <cell r="B108">
            <v>304</v>
          </cell>
          <cell r="C108" t="str">
            <v>南九州大学</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小林高校</v>
          </cell>
        </row>
        <row r="159">
          <cell r="B159">
            <v>440</v>
          </cell>
          <cell r="C159" t="str">
            <v>飯野高校</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チームファイナル</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cell r="C189" t="str">
            <v>ルネサンスｊｒ</v>
          </cell>
        </row>
        <row r="190">
          <cell r="B190">
            <v>509</v>
          </cell>
          <cell r="C190" t="str">
            <v>日南Jr</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日向ジュニア</v>
          </cell>
        </row>
        <row r="195">
          <cell r="B195">
            <v>514</v>
          </cell>
          <cell r="C195" t="str">
            <v>チーム・村雲</v>
          </cell>
        </row>
        <row r="196">
          <cell r="B196">
            <v>515</v>
          </cell>
          <cell r="C196" t="str">
            <v>Ｈ．Ｓプラクティスｊｒ</v>
          </cell>
        </row>
        <row r="197">
          <cell r="B197">
            <v>516</v>
          </cell>
          <cell r="C197" t="str">
            <v>サザンフィールド</v>
          </cell>
        </row>
        <row r="198">
          <cell r="B198">
            <v>517</v>
          </cell>
          <cell r="C198" t="str">
            <v>清武Ｊｒ</v>
          </cell>
        </row>
        <row r="199">
          <cell r="B199">
            <v>518</v>
          </cell>
          <cell r="C199" t="str">
            <v xml:space="preserve">ベアーズjr </v>
          </cell>
        </row>
        <row r="200">
          <cell r="B200">
            <v>519</v>
          </cell>
        </row>
        <row r="201">
          <cell r="B201">
            <v>520</v>
          </cell>
          <cell r="C201" t="str">
            <v>日向学院中学</v>
          </cell>
        </row>
        <row r="202">
          <cell r="B202">
            <v>521</v>
          </cell>
          <cell r="C202" t="str">
            <v>生目台中</v>
          </cell>
        </row>
        <row r="203">
          <cell r="B203">
            <v>522</v>
          </cell>
          <cell r="C203" t="str">
            <v>高崎中学校</v>
          </cell>
        </row>
        <row r="204">
          <cell r="B204">
            <v>523</v>
          </cell>
          <cell r="C204" t="str">
            <v>久峰中テニス部</v>
          </cell>
        </row>
        <row r="205">
          <cell r="B205">
            <v>524</v>
          </cell>
          <cell r="C205" t="str">
            <v>宮崎日大中学</v>
          </cell>
        </row>
        <row r="206">
          <cell r="B206">
            <v>525</v>
          </cell>
          <cell r="C206" t="str">
            <v>高鍋西中</v>
          </cell>
        </row>
        <row r="207">
          <cell r="B207">
            <v>526</v>
          </cell>
          <cell r="C207" t="str">
            <v>宮崎第一中学</v>
          </cell>
        </row>
        <row r="208">
          <cell r="B208">
            <v>527</v>
          </cell>
          <cell r="C208" t="str">
            <v>広瀬中学校</v>
          </cell>
        </row>
        <row r="209">
          <cell r="B209">
            <v>528</v>
          </cell>
          <cell r="C209" t="str">
            <v>小林Ｊｒ</v>
          </cell>
        </row>
        <row r="210">
          <cell r="B210">
            <v>529</v>
          </cell>
          <cell r="C210" t="str">
            <v/>
          </cell>
        </row>
        <row r="211">
          <cell r="B211">
            <v>530</v>
          </cell>
          <cell r="C211" t="str">
            <v/>
          </cell>
        </row>
        <row r="213">
          <cell r="B213">
            <v>600</v>
          </cell>
          <cell r="C213" t="str">
            <v>削除クラブ</v>
          </cell>
        </row>
        <row r="214">
          <cell r="B214">
            <v>601</v>
          </cell>
          <cell r="C214" t="str">
            <v>富養園クラブ</v>
          </cell>
        </row>
        <row r="215">
          <cell r="B215">
            <v>602</v>
          </cell>
          <cell r="C215" t="str">
            <v>久峰ＴＣ</v>
          </cell>
        </row>
        <row r="216">
          <cell r="B216">
            <v>603</v>
          </cell>
          <cell r="C216" t="str">
            <v>ラ・ポーム</v>
          </cell>
        </row>
        <row r="217">
          <cell r="B217">
            <v>604</v>
          </cell>
          <cell r="C217" t="str">
            <v>フェニックス</v>
          </cell>
        </row>
        <row r="218">
          <cell r="B218">
            <v>605</v>
          </cell>
          <cell r="C218" t="str">
            <v>志田組ＴＣ</v>
          </cell>
        </row>
        <row r="219">
          <cell r="B219">
            <v>606</v>
          </cell>
          <cell r="C219" t="str">
            <v>ナンバーズ</v>
          </cell>
        </row>
        <row r="220">
          <cell r="B220">
            <v>607</v>
          </cell>
          <cell r="C220" t="str">
            <v>コマツ電子</v>
          </cell>
        </row>
        <row r="221">
          <cell r="B221">
            <v>608</v>
          </cell>
          <cell r="C221" t="str">
            <v>オリーブ</v>
          </cell>
        </row>
        <row r="222">
          <cell r="B222">
            <v>609</v>
          </cell>
          <cell r="C222" t="str">
            <v>オーシャン</v>
          </cell>
        </row>
        <row r="223">
          <cell r="B223">
            <v>610</v>
          </cell>
          <cell r="C223" t="str">
            <v>ワンワンＴＣ</v>
          </cell>
        </row>
        <row r="224">
          <cell r="B224">
            <v>611</v>
          </cell>
          <cell r="C224" t="str">
            <v>ＯＭＩＹＡ</v>
          </cell>
        </row>
        <row r="225">
          <cell r="B225">
            <v>612</v>
          </cell>
          <cell r="C225" t="str">
            <v>ＮＴＴ宮崎</v>
          </cell>
        </row>
        <row r="226">
          <cell r="B226">
            <v>613</v>
          </cell>
          <cell r="C226" t="str">
            <v>のんべえ</v>
          </cell>
        </row>
        <row r="227">
          <cell r="B227">
            <v>614</v>
          </cell>
          <cell r="C227" t="str">
            <v>アルファー</v>
          </cell>
        </row>
        <row r="228">
          <cell r="B228">
            <v>615</v>
          </cell>
          <cell r="C228" t="str">
            <v>西諸県郡ＴＣ</v>
          </cell>
        </row>
        <row r="229">
          <cell r="B229">
            <v>616</v>
          </cell>
          <cell r="C229" t="str">
            <v>のあのあ</v>
          </cell>
        </row>
        <row r="230">
          <cell r="B230">
            <v>617</v>
          </cell>
          <cell r="C230" t="str">
            <v>タカナベＴＰ</v>
          </cell>
        </row>
        <row r="231">
          <cell r="B231">
            <v>618</v>
          </cell>
          <cell r="C231" t="str">
            <v>エムエレック</v>
          </cell>
        </row>
        <row r="232">
          <cell r="B232">
            <v>619</v>
          </cell>
          <cell r="C232" t="str">
            <v>桜堤ＴＣ</v>
          </cell>
        </row>
        <row r="233">
          <cell r="B233">
            <v>620</v>
          </cell>
          <cell r="C233" t="str">
            <v>てげてげ</v>
          </cell>
        </row>
        <row r="234">
          <cell r="B234">
            <v>621</v>
          </cell>
          <cell r="C234" t="str">
            <v>ハトポッズ</v>
          </cell>
        </row>
        <row r="235">
          <cell r="B235">
            <v>622</v>
          </cell>
          <cell r="C235" t="str">
            <v>ＯＭＩＹＡJr</v>
          </cell>
        </row>
        <row r="236">
          <cell r="B236">
            <v>623</v>
          </cell>
          <cell r="C236" t="str">
            <v>ルネサンスＪｒ</v>
          </cell>
        </row>
        <row r="237">
          <cell r="B237">
            <v>624</v>
          </cell>
          <cell r="C237" t="str">
            <v>ホンマＪｒ</v>
          </cell>
        </row>
        <row r="238">
          <cell r="B238">
            <v>625</v>
          </cell>
          <cell r="C238" t="str">
            <v>住吉Ｊｒ</v>
          </cell>
        </row>
        <row r="239">
          <cell r="B239">
            <v>626</v>
          </cell>
          <cell r="C239" t="str">
            <v>ＴＩＰ･Ｊｒ</v>
          </cell>
        </row>
        <row r="240">
          <cell r="B240">
            <v>627</v>
          </cell>
          <cell r="C240" t="str">
            <v>志賀ジュニア</v>
          </cell>
        </row>
        <row r="241">
          <cell r="B241">
            <v>628</v>
          </cell>
          <cell r="C241" t="str">
            <v>Ｆ．Ｔ．Ｃ</v>
          </cell>
        </row>
        <row r="242">
          <cell r="B242">
            <v>629</v>
          </cell>
          <cell r="C242" t="str">
            <v>ＭＡＸ</v>
          </cell>
        </row>
        <row r="243">
          <cell r="B243">
            <v>630</v>
          </cell>
          <cell r="C243" t="str">
            <v>カミリア</v>
          </cell>
        </row>
        <row r="244">
          <cell r="B244">
            <v>631</v>
          </cell>
          <cell r="C244" t="str">
            <v>フリードリム</v>
          </cell>
        </row>
        <row r="245">
          <cell r="B245">
            <v>632</v>
          </cell>
          <cell r="C245" t="str">
            <v>ﾌﾚｲﾑｼｮｯﾄ</v>
          </cell>
        </row>
        <row r="246">
          <cell r="B246">
            <v>633</v>
          </cell>
        </row>
        <row r="247">
          <cell r="B247">
            <v>634</v>
          </cell>
        </row>
        <row r="248">
          <cell r="B248">
            <v>635</v>
          </cell>
        </row>
        <row r="249">
          <cell r="B249">
            <v>636</v>
          </cell>
        </row>
        <row r="250">
          <cell r="B250">
            <v>637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コード"/>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s>
    <sheetDataSet>
      <sheetData sheetId="0">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得点テーブル"/>
      <sheetName val="男子Ｓ"/>
      <sheetName val="年代別男子Ｓ"/>
      <sheetName val="男Ｄ"/>
      <sheetName val="年齢男Ｄ"/>
      <sheetName val="女子Ｓ"/>
      <sheetName val="女Ｄ"/>
      <sheetName val="年齢女Ｄ"/>
    </sheetNames>
    <sheetDataSet>
      <sheetData sheetId="0">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s>
    <sheetDataSet>
      <sheetData sheetId="0" refreshError="1"/>
      <sheetData sheetId="1" refreshError="1"/>
      <sheetData sheetId="2">
        <row r="5">
          <cell r="U5"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s>
    <sheetDataSet>
      <sheetData sheetId="0" refreshError="1"/>
      <sheetData sheetId="1" refreshError="1"/>
      <sheetData sheetId="2">
        <row r="5">
          <cell r="U5"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高校"/>
      <sheetName val="大学"/>
      <sheetName val="Ｊｒ"/>
      <sheetName val="TAG作成"/>
      <sheetName val="TAG住所一覧"/>
      <sheetName val="ＴＡＧ作成２"/>
      <sheetName val="役員"/>
      <sheetName val="個人登録一般 "/>
      <sheetName val="個人コード"/>
      <sheetName val="得点テーブル"/>
    </sheetNames>
    <sheetDataSet>
      <sheetData sheetId="0"/>
      <sheetData sheetId="1"/>
      <sheetData sheetId="2"/>
      <sheetData sheetId="3"/>
      <sheetData sheetId="4"/>
      <sheetData sheetId="5"/>
      <sheetData sheetId="6"/>
      <sheetData sheetId="7" refreshError="1">
        <row r="5">
          <cell r="B5">
            <v>101</v>
          </cell>
          <cell r="C5" t="str">
            <v>富養園クラブ</v>
          </cell>
          <cell r="D5" t="str">
            <v>安養子 勉</v>
          </cell>
          <cell r="E5" t="str">
            <v>８８９－１４０２</v>
          </cell>
          <cell r="F5" t="str">
            <v>新富町三納代 2226-2</v>
          </cell>
          <cell r="G5" t="str">
            <v xml:space="preserve">  </v>
          </cell>
          <cell r="H5" t="str">
            <v>県立富養園</v>
          </cell>
        </row>
        <row r="6">
          <cell r="B6">
            <v>102</v>
          </cell>
          <cell r="C6" t="str">
            <v>飛江田ＧＴ</v>
          </cell>
          <cell r="D6" t="str">
            <v>小中原 秀之</v>
          </cell>
          <cell r="E6" t="str">
            <v>８８０－０９１２</v>
          </cell>
          <cell r="F6" t="str">
            <v>宮崎市赤江 974-17</v>
          </cell>
          <cell r="G6" t="str">
            <v xml:space="preserve">  </v>
          </cell>
          <cell r="H6" t="str">
            <v xml:space="preserve">  </v>
          </cell>
          <cell r="J6" t="str">
            <v xml:space="preserve"> </v>
          </cell>
        </row>
        <row r="7">
          <cell r="B7">
            <v>103</v>
          </cell>
          <cell r="C7" t="str">
            <v>日南ローン</v>
          </cell>
          <cell r="D7" t="str">
            <v>井野元 修</v>
          </cell>
          <cell r="E7" t="str">
            <v>８８７－００１５</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８８３－００３４</v>
          </cell>
          <cell r="F8" t="str">
            <v>日向市大字富高 6278-18</v>
          </cell>
          <cell r="G8" t="str">
            <v xml:space="preserve">  </v>
          </cell>
          <cell r="H8" t="str">
            <v xml:space="preserve">  </v>
          </cell>
          <cell r="J8" t="str">
            <v xml:space="preserve"> </v>
          </cell>
        </row>
        <row r="9">
          <cell r="B9">
            <v>105</v>
          </cell>
          <cell r="C9" t="str">
            <v>東ソー  ＴＣ</v>
          </cell>
          <cell r="D9" t="str">
            <v>牧田 実義</v>
          </cell>
          <cell r="E9" t="str">
            <v>８８９－０６００</v>
          </cell>
          <cell r="F9" t="str">
            <v>門川町庵川 2975</v>
          </cell>
          <cell r="G9" t="str">
            <v xml:space="preserve">  </v>
          </cell>
          <cell r="H9" t="str">
            <v xml:space="preserve">  </v>
          </cell>
          <cell r="J9" t="str">
            <v xml:space="preserve"> </v>
          </cell>
        </row>
        <row r="10">
          <cell r="B10">
            <v>106</v>
          </cell>
          <cell r="C10" t="str">
            <v>都城ローン</v>
          </cell>
          <cell r="D10" t="str">
            <v>宮脇 徹</v>
          </cell>
          <cell r="E10" t="str">
            <v>８８５－００２６</v>
          </cell>
          <cell r="F10" t="str">
            <v>都城市大王町 57-1</v>
          </cell>
          <cell r="G10" t="str">
            <v xml:space="preserve">  </v>
          </cell>
          <cell r="H10" t="str">
            <v>㈱宮脇燃料</v>
          </cell>
          <cell r="J10" t="str">
            <v xml:space="preserve"> </v>
          </cell>
        </row>
        <row r="11">
          <cell r="B11">
            <v>107</v>
          </cell>
          <cell r="C11" t="str">
            <v>大塚台ＴＣ</v>
          </cell>
          <cell r="D11" t="str">
            <v>三角 一好</v>
          </cell>
          <cell r="E11" t="str">
            <v>８８０－２１０３</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８８９－１４０３</v>
          </cell>
          <cell r="F12" t="str">
            <v>新富町上富田 14-1-3</v>
          </cell>
          <cell r="G12" t="str">
            <v xml:space="preserve">  </v>
          </cell>
          <cell r="H12" t="str">
            <v>ﾎﾝﾏｽﾎﾟｰﾂ</v>
          </cell>
          <cell r="J12" t="str">
            <v xml:space="preserve"> </v>
          </cell>
        </row>
        <row r="13">
          <cell r="B13">
            <v>109</v>
          </cell>
          <cell r="C13" t="str">
            <v>小林ＴＣ</v>
          </cell>
          <cell r="D13" t="str">
            <v>小川 千代子</v>
          </cell>
          <cell r="E13" t="str">
            <v>８８６－０００３</v>
          </cell>
          <cell r="F13" t="str">
            <v>小林市大字堤 1487</v>
          </cell>
          <cell r="G13" t="str">
            <v xml:space="preserve">  </v>
          </cell>
          <cell r="H13" t="str">
            <v xml:space="preserve">  </v>
          </cell>
          <cell r="J13" t="str">
            <v xml:space="preserve"> </v>
          </cell>
        </row>
        <row r="14">
          <cell r="B14">
            <v>110</v>
          </cell>
          <cell r="C14" t="str">
            <v>住吉ＧＭ</v>
          </cell>
          <cell r="D14" t="str">
            <v>猪野 勇</v>
          </cell>
          <cell r="E14" t="str">
            <v>８８０－０１２４</v>
          </cell>
          <cell r="F14" t="str">
            <v>宮崎市大字新名爪 2037</v>
          </cell>
          <cell r="G14" t="str">
            <v xml:space="preserve">  </v>
          </cell>
          <cell r="H14" t="str">
            <v xml:space="preserve">  </v>
          </cell>
          <cell r="J14" t="str">
            <v xml:space="preserve"> </v>
          </cell>
        </row>
        <row r="15">
          <cell r="B15">
            <v>111</v>
          </cell>
          <cell r="C15" t="str">
            <v>佐土原町ＴＡ</v>
          </cell>
          <cell r="D15" t="str">
            <v>野間 史</v>
          </cell>
          <cell r="E15" t="str">
            <v>８８０－０２１２</v>
          </cell>
          <cell r="F15" t="str">
            <v>佐土原町下那珂 10609-1</v>
          </cell>
          <cell r="G15" t="str">
            <v xml:space="preserve">  </v>
          </cell>
          <cell r="H15" t="str">
            <v xml:space="preserve">  </v>
          </cell>
          <cell r="J15" t="str">
            <v xml:space="preserve"> </v>
          </cell>
        </row>
        <row r="16">
          <cell r="B16">
            <v>112</v>
          </cell>
          <cell r="C16" t="str">
            <v>串間クラブ</v>
          </cell>
          <cell r="D16" t="str">
            <v>矢野 美和子</v>
          </cell>
          <cell r="E16" t="str">
            <v>８８８－０００１</v>
          </cell>
          <cell r="F16" t="str">
            <v>串間市大字西方 6587</v>
          </cell>
          <cell r="G16" t="str">
            <v xml:space="preserve">  </v>
          </cell>
          <cell r="H16" t="str">
            <v xml:space="preserve">  </v>
          </cell>
          <cell r="J16" t="str">
            <v xml:space="preserve"> </v>
          </cell>
        </row>
        <row r="17">
          <cell r="B17">
            <v>113</v>
          </cell>
          <cell r="C17" t="str">
            <v>九電クラブ</v>
          </cell>
          <cell r="D17" t="str">
            <v>鎌田 勝久</v>
          </cell>
          <cell r="E17" t="str">
            <v>８８０－０００１</v>
          </cell>
          <cell r="F17" t="str">
            <v>宮崎市橘通西 4-2-23</v>
          </cell>
          <cell r="G17" t="str">
            <v xml:space="preserve">  </v>
          </cell>
          <cell r="H17" t="str">
            <v>九州電力㈱宮崎支店</v>
          </cell>
          <cell r="J17" t="str">
            <v xml:space="preserve"> </v>
          </cell>
        </row>
        <row r="18">
          <cell r="B18">
            <v>114</v>
          </cell>
          <cell r="C18" t="str">
            <v>宮崎庭倶</v>
          </cell>
          <cell r="D18" t="str">
            <v>野口 芳秀</v>
          </cell>
          <cell r="E18" t="str">
            <v>８８０－０９５４</v>
          </cell>
          <cell r="F18" t="str">
            <v>宮崎市小松台西町 3-19-16</v>
          </cell>
          <cell r="G18" t="str">
            <v xml:space="preserve">  </v>
          </cell>
          <cell r="H18" t="str">
            <v xml:space="preserve">  </v>
          </cell>
          <cell r="J18" t="str">
            <v xml:space="preserve"> </v>
          </cell>
        </row>
        <row r="19">
          <cell r="B19">
            <v>115</v>
          </cell>
          <cell r="C19" t="str">
            <v>宮役所クラブ</v>
          </cell>
          <cell r="D19" t="str">
            <v>三樹 雅弘</v>
          </cell>
          <cell r="E19" t="str">
            <v>８８０－０００１</v>
          </cell>
          <cell r="F19" t="str">
            <v>宮崎市橘通西 1-1-1</v>
          </cell>
          <cell r="G19" t="str">
            <v xml:space="preserve">  </v>
          </cell>
          <cell r="H19" t="str">
            <v>宮崎市役所児童福祉課</v>
          </cell>
          <cell r="J19" t="str">
            <v xml:space="preserve"> </v>
          </cell>
        </row>
        <row r="20">
          <cell r="B20">
            <v>116</v>
          </cell>
          <cell r="C20" t="str">
            <v>久峰ＴＣ</v>
          </cell>
          <cell r="D20" t="str">
            <v>岩切 憲一郎</v>
          </cell>
          <cell r="E20" t="str">
            <v>８８０－０２１１</v>
          </cell>
          <cell r="F20" t="str">
            <v>佐土原町下田島 21615-11</v>
          </cell>
          <cell r="G20" t="str">
            <v xml:space="preserve">  </v>
          </cell>
          <cell r="H20" t="str">
            <v xml:space="preserve">  </v>
          </cell>
          <cell r="J20" t="str">
            <v xml:space="preserve"> </v>
          </cell>
        </row>
        <row r="21">
          <cell r="B21">
            <v>117</v>
          </cell>
          <cell r="C21" t="str">
            <v>沖電気宮崎</v>
          </cell>
          <cell r="D21" t="str">
            <v>黒木 広子</v>
          </cell>
          <cell r="E21" t="str">
            <v>８８９－１６０７</v>
          </cell>
          <cell r="F21" t="str">
            <v>清武町加納 1-42</v>
          </cell>
          <cell r="G21" t="str">
            <v>ﾀｳﾆｲ 加納 A-202</v>
          </cell>
          <cell r="H21" t="str">
            <v xml:space="preserve">  </v>
          </cell>
          <cell r="J21" t="str">
            <v xml:space="preserve"> </v>
          </cell>
        </row>
        <row r="22">
          <cell r="B22">
            <v>118</v>
          </cell>
          <cell r="C22" t="str">
            <v>延岡ロイヤル</v>
          </cell>
          <cell r="D22" t="str">
            <v>稲田 康</v>
          </cell>
          <cell r="E22" t="str">
            <v>８８２－０８０１</v>
          </cell>
          <cell r="F22" t="str">
            <v>延岡市野田町 5110</v>
          </cell>
          <cell r="G22" t="str">
            <v>6-1-3-54 号</v>
          </cell>
          <cell r="H22" t="str">
            <v xml:space="preserve">  </v>
          </cell>
          <cell r="J22" t="str">
            <v xml:space="preserve"> </v>
          </cell>
        </row>
        <row r="23">
          <cell r="B23">
            <v>119</v>
          </cell>
          <cell r="C23" t="str">
            <v>アサヒカセイ</v>
          </cell>
          <cell r="D23" t="str">
            <v>松岡 智子</v>
          </cell>
          <cell r="E23" t="str">
            <v>８８２－０８３７</v>
          </cell>
          <cell r="F23" t="str">
            <v>延岡市古城町 3-388-4</v>
          </cell>
          <cell r="G23" t="str">
            <v xml:space="preserve">  </v>
          </cell>
          <cell r="H23" t="str">
            <v xml:space="preserve">  </v>
          </cell>
          <cell r="J23" t="str">
            <v xml:space="preserve"> </v>
          </cell>
        </row>
        <row r="24">
          <cell r="B24">
            <v>120</v>
          </cell>
          <cell r="C24" t="str">
            <v>ルネサンス</v>
          </cell>
          <cell r="D24" t="str">
            <v>諸木 浩昭</v>
          </cell>
          <cell r="E24" t="str">
            <v>８８０－００５２</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８８０－２１０４</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８８１－０１０４</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８８１－０００５</v>
          </cell>
          <cell r="F27" t="str">
            <v>西都市大字三宅 4257-242</v>
          </cell>
          <cell r="G27" t="str">
            <v xml:space="preserve">  </v>
          </cell>
          <cell r="H27" t="str">
            <v xml:space="preserve">  </v>
          </cell>
          <cell r="J27" t="str">
            <v xml:space="preserve"> </v>
          </cell>
        </row>
        <row r="28">
          <cell r="B28">
            <v>124</v>
          </cell>
          <cell r="C28" t="str">
            <v>フリーバーズ</v>
          </cell>
          <cell r="D28" t="str">
            <v>幸妻 大隆</v>
          </cell>
          <cell r="E28" t="str">
            <v>８８４－０００２</v>
          </cell>
          <cell r="F28" t="str">
            <v>高鍋町北高鍋 3292</v>
          </cell>
          <cell r="G28" t="str">
            <v xml:space="preserve">  </v>
          </cell>
          <cell r="H28" t="str">
            <v xml:space="preserve">  </v>
          </cell>
          <cell r="J28" t="str">
            <v xml:space="preserve"> </v>
          </cell>
        </row>
        <row r="29">
          <cell r="B29">
            <v>125</v>
          </cell>
          <cell r="C29" t="str">
            <v>Ｆ．Ｔ．Ｃ</v>
          </cell>
          <cell r="D29" t="str">
            <v>鮫島 邦夫</v>
          </cell>
          <cell r="E29" t="str">
            <v>８８５－００２４</v>
          </cell>
          <cell r="F29" t="str">
            <v>都城市北原町 28-9</v>
          </cell>
          <cell r="G29" t="str">
            <v xml:space="preserve">  </v>
          </cell>
          <cell r="H29" t="str">
            <v>ｲｰｽﾀﾝｽﾎﾟｰﾂ内</v>
          </cell>
          <cell r="J29" t="str">
            <v xml:space="preserve"> </v>
          </cell>
        </row>
        <row r="30">
          <cell r="B30">
            <v>126</v>
          </cell>
          <cell r="C30" t="str">
            <v>フェニックス</v>
          </cell>
          <cell r="D30" t="str">
            <v>加藤 輝夫</v>
          </cell>
          <cell r="E30" t="str">
            <v>８８０－０１２２</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８８０－００２１</v>
          </cell>
          <cell r="F31" t="str">
            <v>宮崎市清水 2-7-50</v>
          </cell>
          <cell r="G31" t="str">
            <v xml:space="preserve">  </v>
          </cell>
          <cell r="H31" t="str">
            <v xml:space="preserve">  </v>
          </cell>
          <cell r="J31" t="str">
            <v xml:space="preserve"> </v>
          </cell>
        </row>
        <row r="32">
          <cell r="B32">
            <v>128</v>
          </cell>
          <cell r="C32" t="str">
            <v>ナンバーズ</v>
          </cell>
          <cell r="D32" t="str">
            <v>重永康彦</v>
          </cell>
          <cell r="E32" t="str">
            <v>８８９－３２１６</v>
          </cell>
          <cell r="F32" t="str">
            <v>南郷町大字榎原丙 1818-3</v>
          </cell>
          <cell r="G32" t="str">
            <v xml:space="preserve">  </v>
          </cell>
          <cell r="H32" t="str">
            <v xml:space="preserve">  </v>
          </cell>
          <cell r="J32" t="str">
            <v xml:space="preserve"> </v>
          </cell>
        </row>
        <row r="33">
          <cell r="B33">
            <v>129</v>
          </cell>
          <cell r="C33" t="str">
            <v>シーガイア</v>
          </cell>
          <cell r="D33" t="str">
            <v>日高 真一</v>
          </cell>
          <cell r="E33" t="str">
            <v>８８０－０８３６</v>
          </cell>
          <cell r="F33" t="str">
            <v>宮崎市山崎町字浜山</v>
          </cell>
          <cell r="G33" t="str">
            <v xml:space="preserve">  </v>
          </cell>
          <cell r="H33" t="str">
            <v>ｼｰｶﾞｲｱﾃﾆｽｸﾗﾌﾞ</v>
          </cell>
          <cell r="J33" t="str">
            <v xml:space="preserve"> </v>
          </cell>
        </row>
        <row r="34">
          <cell r="B34">
            <v>130</v>
          </cell>
          <cell r="C34" t="str">
            <v>サンスポ生駒</v>
          </cell>
          <cell r="D34" t="str">
            <v>深草 恵美子</v>
          </cell>
          <cell r="E34" t="str">
            <v>８８６－０００５</v>
          </cell>
          <cell r="F34" t="str">
            <v>小林市大字南西方 8565-41</v>
          </cell>
          <cell r="G34" t="str">
            <v xml:space="preserve">  </v>
          </cell>
          <cell r="H34" t="str">
            <v xml:space="preserve">  </v>
          </cell>
          <cell r="J34" t="str">
            <v xml:space="preserve"> </v>
          </cell>
        </row>
        <row r="35">
          <cell r="B35">
            <v>131</v>
          </cell>
          <cell r="C35" t="str">
            <v>サンシャイン</v>
          </cell>
          <cell r="D35" t="str">
            <v>松田 丈正</v>
          </cell>
          <cell r="E35" t="str">
            <v>８８９－２１５１</v>
          </cell>
          <cell r="F35" t="str">
            <v>宮崎市熊野 9977</v>
          </cell>
          <cell r="G35" t="str">
            <v xml:space="preserve">  </v>
          </cell>
          <cell r="H35" t="str">
            <v xml:space="preserve">  </v>
          </cell>
          <cell r="J35" t="str">
            <v xml:space="preserve"> </v>
          </cell>
        </row>
        <row r="36">
          <cell r="B36">
            <v>132</v>
          </cell>
          <cell r="C36" t="str">
            <v>コマツ電子</v>
          </cell>
          <cell r="D36" t="str">
            <v>松田 和敏</v>
          </cell>
          <cell r="E36" t="str">
            <v>８８９－１６０４</v>
          </cell>
          <cell r="F36" t="str">
            <v>清武町大字船引 336-2</v>
          </cell>
          <cell r="G36" t="str">
            <v xml:space="preserve">  </v>
          </cell>
          <cell r="H36" t="str">
            <v xml:space="preserve">  </v>
          </cell>
          <cell r="J36" t="str">
            <v xml:space="preserve"> </v>
          </cell>
        </row>
        <row r="37">
          <cell r="B37">
            <v>133</v>
          </cell>
          <cell r="C37" t="str">
            <v>カリヨン</v>
          </cell>
          <cell r="D37" t="str">
            <v>谷口 和隆</v>
          </cell>
          <cell r="E37" t="str">
            <v>８８０－０９４３</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８８０－０００１</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８８３－０００４</v>
          </cell>
          <cell r="F39" t="str">
            <v>日向市浜町 3-26</v>
          </cell>
          <cell r="G39" t="str">
            <v xml:space="preserve">  </v>
          </cell>
          <cell r="H39" t="str">
            <v xml:space="preserve">  </v>
          </cell>
          <cell r="J39" t="str">
            <v xml:space="preserve"> </v>
          </cell>
        </row>
        <row r="40">
          <cell r="B40">
            <v>136</v>
          </cell>
          <cell r="C40" t="str">
            <v>のんべえ</v>
          </cell>
          <cell r="D40" t="str">
            <v>内村 陽一郎</v>
          </cell>
          <cell r="E40" t="str">
            <v>８８９－１９０１</v>
          </cell>
          <cell r="F40" t="str">
            <v>三股町大字樺山 4521-6</v>
          </cell>
          <cell r="G40" t="str">
            <v xml:space="preserve">  </v>
          </cell>
          <cell r="H40" t="str">
            <v xml:space="preserve">  </v>
          </cell>
          <cell r="J40" t="str">
            <v xml:space="preserve"> </v>
          </cell>
        </row>
        <row r="41">
          <cell r="B41">
            <v>137</v>
          </cell>
          <cell r="C41" t="str">
            <v>あっぷる</v>
          </cell>
          <cell r="D41" t="str">
            <v>峯 幸男</v>
          </cell>
          <cell r="E41" t="str">
            <v>８８９－０６１２</v>
          </cell>
          <cell r="F41" t="str">
            <v>門川町中須 2-5</v>
          </cell>
          <cell r="G41" t="str">
            <v xml:space="preserve">  </v>
          </cell>
          <cell r="H41" t="str">
            <v xml:space="preserve">  </v>
          </cell>
          <cell r="J41" t="str">
            <v xml:space="preserve"> </v>
          </cell>
        </row>
        <row r="42">
          <cell r="B42">
            <v>138</v>
          </cell>
          <cell r="C42" t="str">
            <v>ＯＭＩＹＡ</v>
          </cell>
          <cell r="D42" t="str">
            <v>黒木 明英</v>
          </cell>
          <cell r="E42" t="str">
            <v>８８０－０８２４</v>
          </cell>
          <cell r="F42" t="str">
            <v>宮崎市大島町西田 2132-2</v>
          </cell>
          <cell r="G42" t="str">
            <v xml:space="preserve">  </v>
          </cell>
          <cell r="H42" t="str">
            <v>大宮テニスクラブ</v>
          </cell>
          <cell r="J42" t="str">
            <v xml:space="preserve"> </v>
          </cell>
        </row>
        <row r="43">
          <cell r="B43">
            <v>139</v>
          </cell>
          <cell r="C43" t="str">
            <v>ＭＪＣテニス</v>
          </cell>
          <cell r="D43" t="str">
            <v>児玉 慎一</v>
          </cell>
          <cell r="E43" t="str">
            <v>８８０－００３２</v>
          </cell>
          <cell r="F43" t="str">
            <v>宮崎市霧島 2-85-1</v>
          </cell>
          <cell r="G43" t="str">
            <v xml:space="preserve">  </v>
          </cell>
          <cell r="H43" t="str">
            <v>宮崎情報処理ｾﾝﾀｰ</v>
          </cell>
          <cell r="J43" t="str">
            <v xml:space="preserve"> </v>
          </cell>
        </row>
        <row r="44">
          <cell r="B44">
            <v>140</v>
          </cell>
          <cell r="C44" t="str">
            <v>ＭＤクラブ</v>
          </cell>
          <cell r="D44" t="str">
            <v>益田 保裕</v>
          </cell>
          <cell r="E44" t="str">
            <v>８８０－０８７１</v>
          </cell>
          <cell r="F44" t="str">
            <v>宮崎市大王町 59</v>
          </cell>
          <cell r="G44" t="str">
            <v>ｸﾘｵ 90-401</v>
          </cell>
          <cell r="H44" t="str">
            <v xml:space="preserve">  </v>
          </cell>
          <cell r="J44" t="str">
            <v xml:space="preserve"> </v>
          </cell>
        </row>
        <row r="45">
          <cell r="B45">
            <v>141</v>
          </cell>
          <cell r="C45" t="str">
            <v>ＭＡＸ</v>
          </cell>
          <cell r="D45" t="str">
            <v>長尾 一也</v>
          </cell>
          <cell r="E45" t="str">
            <v>８８５－００１１</v>
          </cell>
          <cell r="F45" t="str">
            <v>都城市下川東 2-19-1-2</v>
          </cell>
          <cell r="G45" t="str">
            <v xml:space="preserve">  </v>
          </cell>
          <cell r="H45" t="str">
            <v xml:space="preserve">  </v>
          </cell>
          <cell r="J45" t="str">
            <v xml:space="preserve"> </v>
          </cell>
        </row>
        <row r="46">
          <cell r="B46">
            <v>142</v>
          </cell>
          <cell r="C46" t="str">
            <v>ＨｉｒｏＴＡ</v>
          </cell>
          <cell r="D46" t="str">
            <v>松井 宏憲</v>
          </cell>
          <cell r="E46" t="str">
            <v>８８０－０２１１</v>
          </cell>
          <cell r="F46" t="str">
            <v>佐土原町下田島 2003-1</v>
          </cell>
          <cell r="G46" t="str">
            <v>GR 702号</v>
          </cell>
          <cell r="H46" t="str">
            <v xml:space="preserve">  </v>
          </cell>
          <cell r="J46" t="str">
            <v xml:space="preserve"> </v>
          </cell>
        </row>
        <row r="47">
          <cell r="B47">
            <v>143</v>
          </cell>
          <cell r="C47" t="str">
            <v>ＣＨイワキリ</v>
          </cell>
          <cell r="D47" t="str">
            <v>本 智美</v>
          </cell>
          <cell r="E47" t="str">
            <v>８８５－００８４</v>
          </cell>
          <cell r="F47" t="str">
            <v>都城市五十町 2375</v>
          </cell>
          <cell r="G47" t="str">
            <v xml:space="preserve">  </v>
          </cell>
          <cell r="H47" t="str">
            <v xml:space="preserve">  </v>
          </cell>
        </row>
        <row r="48">
          <cell r="B48">
            <v>144</v>
          </cell>
          <cell r="C48" t="str">
            <v>スウィング</v>
          </cell>
          <cell r="D48" t="str">
            <v>菊田 武光</v>
          </cell>
          <cell r="E48" t="str">
            <v>８８０－１１０８</v>
          </cell>
          <cell r="F48" t="str">
            <v>国富町須志田 2926</v>
          </cell>
          <cell r="G48" t="str">
            <v xml:space="preserve">  </v>
          </cell>
          <cell r="H48" t="str">
            <v xml:space="preserve">  </v>
          </cell>
        </row>
        <row r="49">
          <cell r="B49">
            <v>145</v>
          </cell>
          <cell r="C49" t="str">
            <v>ツノテニスＣ</v>
          </cell>
          <cell r="D49" t="str">
            <v>小川 民樹</v>
          </cell>
          <cell r="E49" t="str">
            <v>８８９－１２００</v>
          </cell>
          <cell r="F49" t="str">
            <v>児湯郡都農町 4868</v>
          </cell>
          <cell r="G49" t="str">
            <v xml:space="preserve">  </v>
          </cell>
          <cell r="H49" t="str">
            <v xml:space="preserve">  </v>
          </cell>
        </row>
        <row r="50">
          <cell r="B50">
            <v>146</v>
          </cell>
          <cell r="C50" t="str">
            <v>宮沖テニス部</v>
          </cell>
          <cell r="D50" t="str">
            <v>松崎 嘉成</v>
          </cell>
          <cell r="E50" t="str">
            <v>８８９－１６０１</v>
          </cell>
          <cell r="F50" t="str">
            <v>清武町木原 727</v>
          </cell>
          <cell r="G50" t="str">
            <v xml:space="preserve">  </v>
          </cell>
          <cell r="H50" t="str">
            <v>宮崎沖電気内</v>
          </cell>
        </row>
        <row r="51">
          <cell r="B51">
            <v>147</v>
          </cell>
          <cell r="C51" t="str">
            <v>都城市役所</v>
          </cell>
          <cell r="D51" t="str">
            <v>長丸 省治</v>
          </cell>
          <cell r="E51" t="str">
            <v>８８５－００７３</v>
          </cell>
          <cell r="F51" t="str">
            <v>都城市姫城町 6-21</v>
          </cell>
          <cell r="G51" t="str">
            <v xml:space="preserve">  </v>
          </cell>
          <cell r="H51" t="str">
            <v>都城市役所財政課</v>
          </cell>
        </row>
        <row r="52">
          <cell r="B52">
            <v>148</v>
          </cell>
          <cell r="C52" t="str">
            <v>Ｍアップル</v>
          </cell>
          <cell r="D52" t="str">
            <v>垂水 透</v>
          </cell>
          <cell r="E52" t="str">
            <v>８８０－０２１１</v>
          </cell>
          <cell r="F52" t="str">
            <v>佐土原町下田島 19875-24</v>
          </cell>
          <cell r="G52" t="str">
            <v xml:space="preserve">  </v>
          </cell>
          <cell r="H52" t="str">
            <v xml:space="preserve">  </v>
          </cell>
        </row>
        <row r="53">
          <cell r="B53">
            <v>149</v>
          </cell>
          <cell r="C53" t="str">
            <v>ＹＭクラブ</v>
          </cell>
          <cell r="D53" t="str">
            <v>菊地 宏道</v>
          </cell>
          <cell r="E53" t="str">
            <v>８８０－０８７８</v>
          </cell>
          <cell r="F53" t="str">
            <v>宮崎市大和町 48</v>
          </cell>
          <cell r="G53" t="str">
            <v>第三都成ﾊｲﾂ 345号</v>
          </cell>
          <cell r="H53" t="str">
            <v xml:space="preserve">  </v>
          </cell>
        </row>
        <row r="54">
          <cell r="B54">
            <v>150</v>
          </cell>
          <cell r="C54" t="str">
            <v>西諸県郡ＴＣ</v>
          </cell>
          <cell r="D54" t="str">
            <v>梯 雄二</v>
          </cell>
          <cell r="E54" t="str">
            <v>８８６－０２１３</v>
          </cell>
          <cell r="F54" t="str">
            <v>野尻町大字三ヶ野山　</v>
          </cell>
          <cell r="G54" t="str">
            <v>3829-5</v>
          </cell>
          <cell r="H54" t="str">
            <v xml:space="preserve">  </v>
          </cell>
        </row>
        <row r="55">
          <cell r="B55">
            <v>151</v>
          </cell>
          <cell r="C55" t="str">
            <v>川南ＴＣ</v>
          </cell>
          <cell r="D55" t="str">
            <v>川添 健一</v>
          </cell>
          <cell r="E55" t="str">
            <v>８８９－１３０１</v>
          </cell>
          <cell r="F55" t="str">
            <v>川南町大字川南 16153</v>
          </cell>
          <cell r="G55" t="str">
            <v xml:space="preserve">  </v>
          </cell>
          <cell r="H55" t="str">
            <v xml:space="preserve">  </v>
          </cell>
        </row>
        <row r="56">
          <cell r="B56">
            <v>152</v>
          </cell>
          <cell r="C56" t="str">
            <v>パナソニック</v>
          </cell>
          <cell r="D56" t="str">
            <v>畠中 栄造</v>
          </cell>
          <cell r="E56" t="str">
            <v>８８０－０３０３</v>
          </cell>
          <cell r="F56" t="str">
            <v xml:space="preserve">佐土原町東上那珂 </v>
          </cell>
          <cell r="G56" t="str">
            <v xml:space="preserve"> 14587-1</v>
          </cell>
          <cell r="H56" t="str">
            <v>松宮寮</v>
          </cell>
        </row>
        <row r="57">
          <cell r="B57">
            <v>153</v>
          </cell>
          <cell r="C57" t="str">
            <v>高千穂クラブ</v>
          </cell>
          <cell r="D57" t="str">
            <v>甲斐 いとみ</v>
          </cell>
          <cell r="E57" t="str">
            <v>８８２－１１０１</v>
          </cell>
          <cell r="F57" t="str">
            <v>高千穂町三田井 987-7</v>
          </cell>
          <cell r="G57" t="str">
            <v xml:space="preserve">  </v>
          </cell>
          <cell r="H57" t="str">
            <v xml:space="preserve">  </v>
          </cell>
        </row>
        <row r="58">
          <cell r="B58">
            <v>154</v>
          </cell>
          <cell r="C58" t="str">
            <v>ウイング</v>
          </cell>
          <cell r="D58" t="str">
            <v>手塚 利憲</v>
          </cell>
          <cell r="E58" t="str">
            <v>８８０－０９２２</v>
          </cell>
          <cell r="F58" t="str">
            <v>宮崎市本郷 3-10-3</v>
          </cell>
          <cell r="G58" t="str">
            <v xml:space="preserve">  </v>
          </cell>
          <cell r="H58" t="str">
            <v xml:space="preserve">  </v>
          </cell>
        </row>
        <row r="59">
          <cell r="B59">
            <v>155</v>
          </cell>
          <cell r="C59" t="str">
            <v>スマッポ</v>
          </cell>
          <cell r="D59" t="str">
            <v>押川 守幸</v>
          </cell>
          <cell r="E59" t="str">
            <v>８８２－０８７２</v>
          </cell>
          <cell r="F59" t="str">
            <v>延岡市愛宕町 3-2121</v>
          </cell>
          <cell r="G59" t="str">
            <v>ﾃｰｽﾌﾙﾗｲﾄ A102</v>
          </cell>
          <cell r="H59" t="str">
            <v xml:space="preserve">  </v>
          </cell>
        </row>
        <row r="60">
          <cell r="B60">
            <v>156</v>
          </cell>
          <cell r="C60" t="str">
            <v>Ｄ・Ｄ</v>
          </cell>
          <cell r="D60" t="str">
            <v>前崎 真一</v>
          </cell>
          <cell r="E60" t="str">
            <v>８８０－０２１２</v>
          </cell>
          <cell r="F60" t="str">
            <v>佐土原町下那珂 3351-4</v>
          </cell>
          <cell r="G60" t="str">
            <v>ｻﾝﾋﾙｽﾞ松本 303</v>
          </cell>
          <cell r="H60" t="str">
            <v xml:space="preserve">  </v>
          </cell>
        </row>
        <row r="61">
          <cell r="B61">
            <v>157</v>
          </cell>
          <cell r="C61" t="str">
            <v>金日サークル</v>
          </cell>
          <cell r="D61" t="str">
            <v>高岩 加代子</v>
          </cell>
          <cell r="E61" t="str">
            <v>８８６－０００５</v>
          </cell>
          <cell r="F61" t="str">
            <v>小林市南西方 738-13</v>
          </cell>
          <cell r="G61" t="str">
            <v xml:space="preserve">  </v>
          </cell>
          <cell r="H61" t="str">
            <v xml:space="preserve">  </v>
          </cell>
        </row>
        <row r="62">
          <cell r="B62">
            <v>158</v>
          </cell>
          <cell r="C62" t="str">
            <v>ウイザード</v>
          </cell>
          <cell r="D62" t="str">
            <v>石田 隆二</v>
          </cell>
          <cell r="E62" t="str">
            <v>８８９－０９０１</v>
          </cell>
          <cell r="F62" t="str">
            <v>北郷村大字宇納間</v>
          </cell>
          <cell r="G62" t="str">
            <v xml:space="preserve"> 1716-4</v>
          </cell>
          <cell r="H62" t="str">
            <v xml:space="preserve">  </v>
          </cell>
        </row>
        <row r="63">
          <cell r="B63">
            <v>159</v>
          </cell>
          <cell r="C63" t="str">
            <v>えびのＴＣ</v>
          </cell>
          <cell r="D63" t="str">
            <v>西原 邦浩</v>
          </cell>
          <cell r="E63" t="str">
            <v>８８９－４２２１</v>
          </cell>
          <cell r="F63" t="str">
            <v>えびの市栗下 1292</v>
          </cell>
          <cell r="G63" t="str">
            <v xml:space="preserve">  </v>
          </cell>
          <cell r="H63" t="str">
            <v xml:space="preserve">  </v>
          </cell>
        </row>
        <row r="64">
          <cell r="B64">
            <v>160</v>
          </cell>
          <cell r="C64" t="str">
            <v>ＯＴＣ</v>
          </cell>
          <cell r="D64" t="str">
            <v>沖米田 哲哉</v>
          </cell>
          <cell r="E64" t="str">
            <v>８８０－０９４２</v>
          </cell>
          <cell r="F64" t="str">
            <v>宮崎市生目台東 2-13-3</v>
          </cell>
          <cell r="G64" t="str">
            <v xml:space="preserve">  </v>
          </cell>
          <cell r="H64" t="str">
            <v xml:space="preserve">  </v>
          </cell>
        </row>
        <row r="65">
          <cell r="B65">
            <v>161</v>
          </cell>
          <cell r="C65" t="str">
            <v>のあのあ</v>
          </cell>
          <cell r="D65" t="str">
            <v>西田 浩司</v>
          </cell>
          <cell r="E65" t="str">
            <v>８８０－００３５</v>
          </cell>
          <cell r="F65" t="str">
            <v>宮崎市下北方町上田々</v>
          </cell>
          <cell r="G65" t="str">
            <v>948-32</v>
          </cell>
          <cell r="H65" t="str">
            <v xml:space="preserve">  </v>
          </cell>
        </row>
        <row r="66">
          <cell r="B66">
            <v>162</v>
          </cell>
          <cell r="C66" t="str">
            <v>森薬品</v>
          </cell>
          <cell r="D66" t="str">
            <v>野口 哲史</v>
          </cell>
          <cell r="E66" t="str">
            <v>８８０－０８４４</v>
          </cell>
          <cell r="F66" t="str">
            <v>宮崎市柳丸町 33</v>
          </cell>
          <cell r="G66" t="str">
            <v xml:space="preserve">  </v>
          </cell>
          <cell r="H66" t="str">
            <v xml:space="preserve">  </v>
          </cell>
        </row>
        <row r="67">
          <cell r="B67">
            <v>163</v>
          </cell>
          <cell r="C67" t="str">
            <v>しんちゃん</v>
          </cell>
          <cell r="D67" t="str">
            <v>内村 栄男</v>
          </cell>
          <cell r="E67" t="str">
            <v>８８９－１９０１</v>
          </cell>
          <cell r="F67" t="str">
            <v>三股町大字樺山 1852-49</v>
          </cell>
          <cell r="G67" t="str">
            <v xml:space="preserve">  </v>
          </cell>
          <cell r="H67" t="str">
            <v xml:space="preserve">  </v>
          </cell>
        </row>
        <row r="68">
          <cell r="B68">
            <v>164</v>
          </cell>
          <cell r="C68" t="str">
            <v>エムエレック</v>
          </cell>
          <cell r="D68" t="str">
            <v>佐橋 茂樹</v>
          </cell>
          <cell r="E68" t="str">
            <v>８８０－０９５１</v>
          </cell>
          <cell r="F68" t="str">
            <v>宮崎市大塚町西ノ後 3369</v>
          </cell>
          <cell r="G68" t="str">
            <v>ｽﾄﾘｰﾑ原田 107</v>
          </cell>
          <cell r="H68" t="str">
            <v xml:space="preserve">  </v>
          </cell>
        </row>
        <row r="69">
          <cell r="B69">
            <v>165</v>
          </cell>
          <cell r="C69" t="str">
            <v>日向市役所</v>
          </cell>
          <cell r="D69" t="str">
            <v>小坂 公人</v>
          </cell>
          <cell r="E69" t="str">
            <v>８８３－００４５</v>
          </cell>
          <cell r="F69" t="str">
            <v>日向市本町 10-5</v>
          </cell>
          <cell r="G69" t="str">
            <v xml:space="preserve">  </v>
          </cell>
          <cell r="H69" t="str">
            <v>日向市役所農林水産課</v>
          </cell>
        </row>
        <row r="70">
          <cell r="B70">
            <v>166</v>
          </cell>
          <cell r="C70" t="str">
            <v>マガジンＴＣ</v>
          </cell>
          <cell r="D70" t="str">
            <v>広瀬 武男</v>
          </cell>
          <cell r="E70" t="str">
            <v>８８２－０８０３</v>
          </cell>
          <cell r="F70" t="str">
            <v>延岡市大貫町 4-2959-5</v>
          </cell>
          <cell r="G70" t="str">
            <v xml:space="preserve">  </v>
          </cell>
          <cell r="H70" t="str">
            <v xml:space="preserve">  </v>
          </cell>
        </row>
        <row r="71">
          <cell r="B71">
            <v>167</v>
          </cell>
          <cell r="C71" t="str">
            <v>サンタハウス</v>
          </cell>
          <cell r="D71" t="str">
            <v>岩田 誠</v>
          </cell>
          <cell r="E71" t="str">
            <v>８８２－００５５</v>
          </cell>
          <cell r="F71" t="str">
            <v>延岡市山下町 3-1-5</v>
          </cell>
          <cell r="G71" t="str">
            <v xml:space="preserve">  </v>
          </cell>
          <cell r="H71" t="str">
            <v>SANTA HOUSE</v>
          </cell>
        </row>
        <row r="72">
          <cell r="B72">
            <v>168</v>
          </cell>
          <cell r="C72" t="str">
            <v>ＮＴＴ宮崎</v>
          </cell>
          <cell r="D72" t="str">
            <v>宮原 和也</v>
          </cell>
          <cell r="E72" t="str">
            <v>８８０－０８１３</v>
          </cell>
          <cell r="F72" t="str">
            <v>宮崎市丸島町 4-25</v>
          </cell>
          <cell r="G72" t="str">
            <v xml:space="preserve">  </v>
          </cell>
          <cell r="H72" t="str">
            <v>NTT-AP 112</v>
          </cell>
        </row>
        <row r="73">
          <cell r="B73">
            <v>169</v>
          </cell>
          <cell r="C73" t="str">
            <v>Ｅ．Ｔ．Ｃ</v>
          </cell>
          <cell r="D73" t="str">
            <v>宮浦 浩二</v>
          </cell>
          <cell r="E73" t="str">
            <v>８８９－４２３４</v>
          </cell>
          <cell r="F73" t="str">
            <v>えびの市大字永山 321-1</v>
          </cell>
          <cell r="G73" t="str">
            <v xml:space="preserve">  </v>
          </cell>
          <cell r="H73" t="str">
            <v xml:space="preserve">  </v>
          </cell>
        </row>
        <row r="74">
          <cell r="B74">
            <v>170</v>
          </cell>
          <cell r="C74" t="str">
            <v>ミリオンＴＣ</v>
          </cell>
          <cell r="D74" t="str">
            <v>清水 一宏</v>
          </cell>
          <cell r="E74" t="str">
            <v>８８０－０９５１</v>
          </cell>
          <cell r="F74" t="str">
            <v>宮崎市大塚町樋ノ口 1987-4</v>
          </cell>
          <cell r="G74" t="str">
            <v>ｻﾝﾗｲｽﾞ大塚 302</v>
          </cell>
          <cell r="H74" t="str">
            <v xml:space="preserve">  </v>
          </cell>
        </row>
        <row r="75">
          <cell r="B75">
            <v>171</v>
          </cell>
          <cell r="C75" t="str">
            <v>Ｔｉｐｔｏｐ</v>
          </cell>
          <cell r="D75" t="str">
            <v>二見 純子</v>
          </cell>
          <cell r="E75" t="str">
            <v>８８２－０８０３</v>
          </cell>
          <cell r="F75" t="str">
            <v>延岡市大貫町 3-945</v>
          </cell>
          <cell r="G75" t="str">
            <v>大貫東県住 57 102-89</v>
          </cell>
          <cell r="H75" t="str">
            <v xml:space="preserve">  </v>
          </cell>
        </row>
        <row r="76">
          <cell r="B76">
            <v>172</v>
          </cell>
          <cell r="C76" t="str">
            <v>スマイルＴＣ</v>
          </cell>
          <cell r="D76" t="str">
            <v>椿本 直基</v>
          </cell>
          <cell r="E76" t="str">
            <v>８８９－２１５３</v>
          </cell>
          <cell r="F76" t="str">
            <v>宮崎市学園木花台南</v>
          </cell>
          <cell r="G76" t="str">
            <v>2-18-11</v>
          </cell>
          <cell r="H76" t="str">
            <v xml:space="preserve">  </v>
          </cell>
        </row>
        <row r="77">
          <cell r="B77">
            <v>173</v>
          </cell>
          <cell r="C77" t="str">
            <v>門川ＴＣ</v>
          </cell>
          <cell r="D77" t="str">
            <v>河野 美智代</v>
          </cell>
          <cell r="E77" t="str">
            <v>８８９－０６１２</v>
          </cell>
          <cell r="F77" t="str">
            <v>門川町中須 2-29-1</v>
          </cell>
          <cell r="G77" t="str">
            <v xml:space="preserve">  </v>
          </cell>
          <cell r="H77" t="str">
            <v xml:space="preserve">  </v>
          </cell>
        </row>
        <row r="78">
          <cell r="B78">
            <v>174</v>
          </cell>
          <cell r="C78" t="str">
            <v>ほがらか</v>
          </cell>
          <cell r="D78" t="str">
            <v>永野 寛</v>
          </cell>
          <cell r="E78" t="str">
            <v>８８９－２１５１</v>
          </cell>
          <cell r="F78" t="str">
            <v>宮崎市大字熊野 9902-3</v>
          </cell>
          <cell r="G78" t="str">
            <v xml:space="preserve">  </v>
          </cell>
          <cell r="H78" t="str">
            <v xml:space="preserve">  </v>
          </cell>
        </row>
        <row r="79">
          <cell r="B79">
            <v>175</v>
          </cell>
          <cell r="C79" t="str">
            <v>スィンクス</v>
          </cell>
          <cell r="D79" t="str">
            <v>松浦 公子</v>
          </cell>
          <cell r="E79" t="str">
            <v>８８５－０２２３</v>
          </cell>
          <cell r="F79" t="str">
            <v>都城市吉之元町 4648-ｲ</v>
          </cell>
          <cell r="G79" t="str">
            <v xml:space="preserve">  </v>
          </cell>
          <cell r="H79" t="str">
            <v xml:space="preserve">  </v>
          </cell>
        </row>
        <row r="80">
          <cell r="B80">
            <v>176</v>
          </cell>
          <cell r="C80" t="str">
            <v>フリードリム</v>
          </cell>
          <cell r="D80" t="str">
            <v>高部 土地子</v>
          </cell>
          <cell r="E80" t="str">
            <v>８８０－０２１２</v>
          </cell>
          <cell r="F80" t="str">
            <v>佐土原町下那珂 4750-128</v>
          </cell>
          <cell r="G80" t="str">
            <v xml:space="preserve">  </v>
          </cell>
          <cell r="H80" t="str">
            <v xml:space="preserve">  </v>
          </cell>
        </row>
        <row r="81">
          <cell r="B81">
            <v>177</v>
          </cell>
          <cell r="C81" t="str">
            <v>セミコンＴＣ</v>
          </cell>
          <cell r="D81" t="str">
            <v>田口 英次</v>
          </cell>
          <cell r="E81" t="str">
            <v>８８９－１４０３</v>
          </cell>
          <cell r="F81" t="str">
            <v>新富町大字上富田 4637-1</v>
          </cell>
          <cell r="G81" t="str">
            <v xml:space="preserve">  </v>
          </cell>
          <cell r="H81" t="str">
            <v>吉川ｾﾐｺﾝﾀﾞｸﾀ(株)</v>
          </cell>
        </row>
        <row r="82">
          <cell r="B82">
            <v>178</v>
          </cell>
          <cell r="C82" t="str">
            <v>ハルミクラブ</v>
          </cell>
          <cell r="D82" t="str">
            <v/>
          </cell>
          <cell r="E82" t="str">
            <v>　　</v>
          </cell>
          <cell r="F82" t="str">
            <v xml:space="preserve">  </v>
          </cell>
          <cell r="G82" t="str">
            <v xml:space="preserve">  </v>
          </cell>
          <cell r="H82" t="str">
            <v xml:space="preserve">  </v>
          </cell>
        </row>
        <row r="83">
          <cell r="B83">
            <v>179</v>
          </cell>
          <cell r="C83" t="str">
            <v>Ｂ＆Ｂ</v>
          </cell>
          <cell r="D83" t="str">
            <v/>
          </cell>
          <cell r="E83" t="str">
            <v>　　</v>
          </cell>
          <cell r="F83" t="str">
            <v xml:space="preserve">  </v>
          </cell>
          <cell r="G83" t="str">
            <v xml:space="preserve">  </v>
          </cell>
          <cell r="H83" t="str">
            <v xml:space="preserve">  </v>
          </cell>
        </row>
        <row r="84">
          <cell r="B84">
            <v>180</v>
          </cell>
          <cell r="C84" t="str">
            <v>シダグミ</v>
          </cell>
          <cell r="D84" t="str">
            <v>西岡 誠治</v>
          </cell>
          <cell r="E84" t="str">
            <v>８８０－０９４２</v>
          </cell>
          <cell r="F84" t="str">
            <v>宮崎市生目台東 4-19-2</v>
          </cell>
          <cell r="G84" t="str">
            <v xml:space="preserve">  </v>
          </cell>
          <cell r="H84" t="str">
            <v xml:space="preserve">  </v>
          </cell>
        </row>
        <row r="85">
          <cell r="B85">
            <v>181</v>
          </cell>
          <cell r="C85" t="str">
            <v>西都ウイング</v>
          </cell>
          <cell r="D85" t="str">
            <v>武末 雄二</v>
          </cell>
          <cell r="E85" t="str">
            <v>８８１－０００３</v>
          </cell>
          <cell r="F85" t="str">
            <v>西都市大字右松 2839-5</v>
          </cell>
          <cell r="G85" t="str">
            <v xml:space="preserve">  </v>
          </cell>
          <cell r="H85" t="str">
            <v xml:space="preserve">  </v>
          </cell>
        </row>
        <row r="86">
          <cell r="B86">
            <v>182</v>
          </cell>
          <cell r="C86" t="str">
            <v>シリウス</v>
          </cell>
          <cell r="D86" t="str">
            <v/>
          </cell>
          <cell r="E86" t="str">
            <v>　　</v>
          </cell>
          <cell r="F86" t="str">
            <v xml:space="preserve">  </v>
          </cell>
          <cell r="G86" t="str">
            <v xml:space="preserve">  </v>
          </cell>
          <cell r="H86" t="str">
            <v xml:space="preserve">  </v>
          </cell>
        </row>
        <row r="87">
          <cell r="B87">
            <v>183</v>
          </cell>
          <cell r="C87" t="str">
            <v>メディキット</v>
          </cell>
          <cell r="D87" t="str">
            <v/>
          </cell>
          <cell r="E87" t="str">
            <v>　　</v>
          </cell>
          <cell r="F87" t="str">
            <v xml:space="preserve">  </v>
          </cell>
          <cell r="G87" t="str">
            <v xml:space="preserve">  </v>
          </cell>
          <cell r="H87" t="str">
            <v xml:space="preserve">  </v>
          </cell>
        </row>
        <row r="88">
          <cell r="B88">
            <v>184</v>
          </cell>
          <cell r="C88" t="str">
            <v>ノベコウテニ</v>
          </cell>
          <cell r="D88" t="str">
            <v>村田 稔</v>
          </cell>
          <cell r="E88" t="str">
            <v>８８２－０８６３</v>
          </cell>
          <cell r="F88" t="str">
            <v>延岡市緑ヶ丘 1-8-1</v>
          </cell>
          <cell r="G88" t="str">
            <v xml:space="preserve">  </v>
          </cell>
          <cell r="H88" t="str">
            <v>延岡工業高校内</v>
          </cell>
        </row>
        <row r="89">
          <cell r="B89">
            <v>185</v>
          </cell>
          <cell r="C89" t="str">
            <v>２１ｓｔ，ｃ</v>
          </cell>
          <cell r="D89" t="str">
            <v>外薗 奈美洋</v>
          </cell>
          <cell r="E89" t="str">
            <v>８８６－０００７</v>
          </cell>
          <cell r="F89" t="str">
            <v>小林市大字真方 138-9</v>
          </cell>
          <cell r="G89" t="str">
            <v xml:space="preserve">  </v>
          </cell>
          <cell r="H89" t="str">
            <v xml:space="preserve">  </v>
          </cell>
        </row>
        <row r="90">
          <cell r="B90">
            <v>186</v>
          </cell>
          <cell r="C90" t="str">
            <v>ジオテック</v>
          </cell>
          <cell r="D90" t="str">
            <v>高橋 昭次</v>
          </cell>
          <cell r="E90" t="str">
            <v>８８０－０９５５</v>
          </cell>
          <cell r="F90" t="str">
            <v>宮崎市桜ヶ丘町 11-1</v>
          </cell>
          <cell r="G90" t="str">
            <v xml:space="preserve">  </v>
          </cell>
          <cell r="H90" t="str">
            <v xml:space="preserve">  </v>
          </cell>
        </row>
        <row r="91">
          <cell r="B91">
            <v>187</v>
          </cell>
          <cell r="C91" t="str">
            <v>宮崎山形屋</v>
          </cell>
          <cell r="D91" t="str">
            <v>遠藤 秀朗</v>
          </cell>
          <cell r="E91" t="str">
            <v>８８０－０１３６</v>
          </cell>
          <cell r="F91" t="str">
            <v>宮崎市花ヶ島町入道 2217-1</v>
          </cell>
          <cell r="G91" t="str">
            <v xml:space="preserve">  </v>
          </cell>
          <cell r="H91" t="str">
            <v xml:space="preserve">  </v>
          </cell>
        </row>
        <row r="92">
          <cell r="B92">
            <v>188</v>
          </cell>
          <cell r="C92" t="str">
            <v/>
          </cell>
          <cell r="D92" t="str">
            <v/>
          </cell>
          <cell r="E92" t="str">
            <v>　　</v>
          </cell>
          <cell r="F92" t="str">
            <v xml:space="preserve">  </v>
          </cell>
          <cell r="G92" t="str">
            <v xml:space="preserve">  </v>
          </cell>
          <cell r="H92" t="str">
            <v xml:space="preserve">  </v>
          </cell>
        </row>
        <row r="93">
          <cell r="B93">
            <v>189</v>
          </cell>
          <cell r="C93" t="str">
            <v/>
          </cell>
          <cell r="D93" t="str">
            <v/>
          </cell>
          <cell r="E93" t="str">
            <v>　　</v>
          </cell>
          <cell r="F93" t="str">
            <v xml:space="preserve">  </v>
          </cell>
          <cell r="G93" t="str">
            <v xml:space="preserve">  </v>
          </cell>
          <cell r="H93" t="str">
            <v xml:space="preserve">  </v>
          </cell>
        </row>
        <row r="94">
          <cell r="B94">
            <v>190</v>
          </cell>
          <cell r="C94" t="str">
            <v/>
          </cell>
          <cell r="D94" t="str">
            <v/>
          </cell>
          <cell r="E94" t="str">
            <v>　　</v>
          </cell>
          <cell r="F94" t="str">
            <v xml:space="preserve">  </v>
          </cell>
          <cell r="G94" t="str">
            <v xml:space="preserve">  </v>
          </cell>
          <cell r="H94" t="str">
            <v xml:space="preserve">  </v>
          </cell>
        </row>
        <row r="95">
          <cell r="B95">
            <v>191</v>
          </cell>
          <cell r="C95" t="str">
            <v/>
          </cell>
          <cell r="D95" t="str">
            <v/>
          </cell>
          <cell r="E95" t="str">
            <v>　　</v>
          </cell>
          <cell r="F95" t="str">
            <v xml:space="preserve">  </v>
          </cell>
          <cell r="G95" t="str">
            <v xml:space="preserve">  </v>
          </cell>
          <cell r="H95" t="str">
            <v xml:space="preserve">  </v>
          </cell>
        </row>
        <row r="96">
          <cell r="B96">
            <v>192</v>
          </cell>
          <cell r="C96" t="str">
            <v/>
          </cell>
          <cell r="D96" t="str">
            <v/>
          </cell>
          <cell r="E96" t="str">
            <v>　　</v>
          </cell>
          <cell r="F96" t="str">
            <v xml:space="preserve">  </v>
          </cell>
          <cell r="G96" t="str">
            <v xml:space="preserve">  </v>
          </cell>
          <cell r="H96" t="str">
            <v xml:space="preserve">  </v>
          </cell>
        </row>
        <row r="97">
          <cell r="B97">
            <v>193</v>
          </cell>
          <cell r="C97" t="str">
            <v/>
          </cell>
          <cell r="D97" t="str">
            <v/>
          </cell>
          <cell r="E97" t="str">
            <v>　　</v>
          </cell>
          <cell r="F97" t="str">
            <v xml:space="preserve">  </v>
          </cell>
          <cell r="G97" t="str">
            <v xml:space="preserve">  </v>
          </cell>
          <cell r="H97" t="str">
            <v xml:space="preserve">  </v>
          </cell>
        </row>
        <row r="98">
          <cell r="B98">
            <v>194</v>
          </cell>
          <cell r="C98" t="str">
            <v/>
          </cell>
          <cell r="D98" t="str">
            <v/>
          </cell>
          <cell r="E98" t="str">
            <v>　　</v>
          </cell>
          <cell r="F98" t="str">
            <v xml:space="preserve">  </v>
          </cell>
          <cell r="G98" t="str">
            <v xml:space="preserve">  </v>
          </cell>
          <cell r="H98" t="str">
            <v xml:space="preserve">  </v>
          </cell>
        </row>
        <row r="99">
          <cell r="B99">
            <v>195</v>
          </cell>
          <cell r="C99" t="str">
            <v/>
          </cell>
          <cell r="D99" t="str">
            <v/>
          </cell>
          <cell r="E99" t="str">
            <v>　　</v>
          </cell>
          <cell r="F99" t="str">
            <v xml:space="preserve">  </v>
          </cell>
          <cell r="G99" t="str">
            <v xml:space="preserve">  </v>
          </cell>
          <cell r="H99" t="str">
            <v xml:space="preserve">  </v>
          </cell>
        </row>
        <row r="100">
          <cell r="B100">
            <v>196</v>
          </cell>
          <cell r="C100" t="str">
            <v/>
          </cell>
          <cell r="D100" t="str">
            <v/>
          </cell>
          <cell r="E100" t="str">
            <v>　　</v>
          </cell>
          <cell r="F100" t="str">
            <v xml:space="preserve">  </v>
          </cell>
          <cell r="G100" t="str">
            <v xml:space="preserve">  </v>
          </cell>
          <cell r="H100" t="str">
            <v xml:space="preserve">  </v>
          </cell>
        </row>
        <row r="101">
          <cell r="B101">
            <v>197</v>
          </cell>
          <cell r="C101" t="str">
            <v/>
          </cell>
          <cell r="D101" t="str">
            <v/>
          </cell>
          <cell r="E101" t="str">
            <v>　　</v>
          </cell>
          <cell r="F101" t="str">
            <v xml:space="preserve">  </v>
          </cell>
          <cell r="G101" t="str">
            <v xml:space="preserve">  </v>
          </cell>
          <cell r="H101" t="str">
            <v xml:space="preserve">  </v>
          </cell>
        </row>
        <row r="102">
          <cell r="B102">
            <v>198</v>
          </cell>
          <cell r="C102" t="str">
            <v/>
          </cell>
          <cell r="D102" t="str">
            <v/>
          </cell>
          <cell r="E102" t="str">
            <v>　　</v>
          </cell>
          <cell r="F102" t="str">
            <v xml:space="preserve">  </v>
          </cell>
          <cell r="G102" t="str">
            <v xml:space="preserve">  </v>
          </cell>
          <cell r="H102" t="str">
            <v xml:space="preserve">  </v>
          </cell>
        </row>
        <row r="103">
          <cell r="B103">
            <v>199</v>
          </cell>
          <cell r="C103" t="str">
            <v/>
          </cell>
          <cell r="D103" t="str">
            <v/>
          </cell>
          <cell r="E103" t="str">
            <v>　　</v>
          </cell>
          <cell r="F103" t="str">
            <v xml:space="preserve">  </v>
          </cell>
          <cell r="G103" t="str">
            <v xml:space="preserve">  </v>
          </cell>
          <cell r="H103" t="str">
            <v xml:space="preserve">  </v>
          </cell>
        </row>
        <row r="104">
          <cell r="B104">
            <v>200</v>
          </cell>
          <cell r="C104" t="str">
            <v/>
          </cell>
          <cell r="D104" t="str">
            <v/>
          </cell>
          <cell r="E104" t="str">
            <v>　　</v>
          </cell>
          <cell r="F104" t="str">
            <v xml:space="preserve">  </v>
          </cell>
          <cell r="G104" t="str">
            <v xml:space="preserve">  </v>
          </cell>
          <cell r="H104" t="str">
            <v xml:space="preserve">  </v>
          </cell>
        </row>
        <row r="105">
          <cell r="B105">
            <v>201</v>
          </cell>
          <cell r="C105" t="str">
            <v/>
          </cell>
          <cell r="D105" t="str">
            <v/>
          </cell>
          <cell r="E105" t="str">
            <v>８８９－１６０１</v>
          </cell>
          <cell r="F105" t="str">
            <v xml:space="preserve">  </v>
          </cell>
          <cell r="G105" t="str">
            <v xml:space="preserve">  </v>
          </cell>
          <cell r="H105" t="str">
            <v xml:space="preserve">  </v>
          </cell>
        </row>
        <row r="106">
          <cell r="B106">
            <v>202</v>
          </cell>
          <cell r="C106" t="str">
            <v/>
          </cell>
          <cell r="D106" t="str">
            <v/>
          </cell>
          <cell r="E106" t="str">
            <v>８８０－２１０１</v>
          </cell>
          <cell r="F106" t="str">
            <v xml:space="preserve">  </v>
          </cell>
          <cell r="G106" t="str">
            <v xml:space="preserve">  </v>
          </cell>
          <cell r="H106" t="str">
            <v xml:space="preserve">  </v>
          </cell>
        </row>
        <row r="107">
          <cell r="B107">
            <v>203</v>
          </cell>
          <cell r="C107" t="str">
            <v/>
          </cell>
          <cell r="D107" t="str">
            <v/>
          </cell>
          <cell r="E107" t="str">
            <v>８８９－２１５１</v>
          </cell>
          <cell r="F107" t="str">
            <v xml:space="preserve">  </v>
          </cell>
          <cell r="G107" t="str">
            <v xml:space="preserve">  </v>
          </cell>
          <cell r="H107" t="str">
            <v xml:space="preserve">  </v>
          </cell>
        </row>
        <row r="108">
          <cell r="B108">
            <v>204</v>
          </cell>
          <cell r="C108" t="str">
            <v/>
          </cell>
          <cell r="D108" t="str">
            <v/>
          </cell>
          <cell r="E108" t="str">
            <v>８８４－０００２</v>
          </cell>
          <cell r="F108" t="str">
            <v xml:space="preserve">  </v>
          </cell>
          <cell r="G108" t="str">
            <v xml:space="preserve">  </v>
          </cell>
          <cell r="H108" t="str">
            <v xml:space="preserve">  </v>
          </cell>
        </row>
        <row r="109">
          <cell r="B109">
            <v>205</v>
          </cell>
          <cell r="C109" t="str">
            <v/>
          </cell>
          <cell r="D109" t="str">
            <v/>
          </cell>
          <cell r="E109" t="str">
            <v>８８９－１６０５</v>
          </cell>
          <cell r="F109" t="str">
            <v xml:space="preserve">  </v>
          </cell>
          <cell r="G109" t="str">
            <v xml:space="preserve">  </v>
          </cell>
          <cell r="H109" t="str">
            <v xml:space="preserve">  </v>
          </cell>
        </row>
        <row r="110">
          <cell r="B110">
            <v>206</v>
          </cell>
          <cell r="C110" t="str">
            <v/>
          </cell>
          <cell r="D110" t="str">
            <v/>
          </cell>
          <cell r="E110" t="str">
            <v>８８５－８５６７</v>
          </cell>
          <cell r="F110" t="str">
            <v xml:space="preserve">  </v>
          </cell>
          <cell r="G110" t="str">
            <v xml:space="preserve">  </v>
          </cell>
          <cell r="H110" t="str">
            <v xml:space="preserve">  </v>
          </cell>
        </row>
        <row r="111">
          <cell r="B111">
            <v>207</v>
          </cell>
          <cell r="C111" t="str">
            <v/>
          </cell>
          <cell r="D111" t="str">
            <v/>
          </cell>
          <cell r="E111" t="str">
            <v>８８５－００９３</v>
          </cell>
          <cell r="F111" t="str">
            <v xml:space="preserve">  </v>
          </cell>
          <cell r="G111" t="str">
            <v xml:space="preserve">  </v>
          </cell>
          <cell r="H111" t="str">
            <v xml:space="preserve">  </v>
          </cell>
        </row>
        <row r="112">
          <cell r="B112">
            <v>208</v>
          </cell>
          <cell r="C112" t="str">
            <v>ＥＩＣ</v>
          </cell>
          <cell r="D112" t="str">
            <v>村上　美和子</v>
          </cell>
          <cell r="E112" t="str">
            <v>８８９－４２４３</v>
          </cell>
          <cell r="F112" t="str">
            <v>えびの市大字榎田３９７</v>
          </cell>
          <cell r="G112" t="str">
            <v>えびの高原国際専門学校</v>
          </cell>
          <cell r="H112" t="str">
            <v>テニス部</v>
          </cell>
        </row>
        <row r="113">
          <cell r="B113">
            <v>209</v>
          </cell>
          <cell r="C113" t="str">
            <v/>
          </cell>
          <cell r="D113" t="str">
            <v/>
          </cell>
          <cell r="E113" t="str">
            <v>　</v>
          </cell>
          <cell r="F113" t="str">
            <v xml:space="preserve"> </v>
          </cell>
          <cell r="G113" t="str">
            <v xml:space="preserve"> </v>
          </cell>
          <cell r="H113" t="str">
            <v xml:space="preserve"> </v>
          </cell>
        </row>
        <row r="114">
          <cell r="B114">
            <v>210</v>
          </cell>
          <cell r="C114" t="str">
            <v/>
          </cell>
          <cell r="D114" t="str">
            <v/>
          </cell>
          <cell r="E114" t="str">
            <v>　</v>
          </cell>
          <cell r="F114" t="str">
            <v xml:space="preserve"> </v>
          </cell>
          <cell r="G114" t="str">
            <v xml:space="preserve"> </v>
          </cell>
          <cell r="H114" t="str">
            <v xml:space="preserve"> </v>
          </cell>
        </row>
        <row r="115">
          <cell r="B115">
            <v>211</v>
          </cell>
          <cell r="C115" t="str">
            <v/>
          </cell>
          <cell r="D115" t="str">
            <v/>
          </cell>
          <cell r="E115" t="str">
            <v>　</v>
          </cell>
          <cell r="F115" t="str">
            <v xml:space="preserve"> </v>
          </cell>
          <cell r="G115" t="str">
            <v xml:space="preserve"> </v>
          </cell>
          <cell r="H115" t="str">
            <v xml:space="preserve"> </v>
          </cell>
        </row>
        <row r="116">
          <cell r="B116">
            <v>212</v>
          </cell>
          <cell r="C116" t="str">
            <v/>
          </cell>
          <cell r="D116" t="str">
            <v/>
          </cell>
          <cell r="E116" t="str">
            <v>　</v>
          </cell>
          <cell r="F116" t="str">
            <v xml:space="preserve"> </v>
          </cell>
          <cell r="G116" t="str">
            <v xml:space="preserve"> </v>
          </cell>
          <cell r="H116" t="str">
            <v xml:space="preserve"> </v>
          </cell>
        </row>
        <row r="117">
          <cell r="B117">
            <v>213</v>
          </cell>
          <cell r="C117" t="str">
            <v/>
          </cell>
          <cell r="D117" t="str">
            <v/>
          </cell>
          <cell r="E117" t="str">
            <v>　</v>
          </cell>
          <cell r="F117" t="str">
            <v xml:space="preserve"> </v>
          </cell>
          <cell r="G117" t="str">
            <v xml:space="preserve"> </v>
          </cell>
          <cell r="H117" t="str">
            <v xml:space="preserve"> </v>
          </cell>
        </row>
        <row r="118">
          <cell r="B118">
            <v>214</v>
          </cell>
          <cell r="C118" t="str">
            <v/>
          </cell>
          <cell r="D118" t="str">
            <v/>
          </cell>
          <cell r="E118" t="str">
            <v>　</v>
          </cell>
          <cell r="F118" t="str">
            <v xml:space="preserve"> </v>
          </cell>
          <cell r="G118" t="str">
            <v xml:space="preserve"> </v>
          </cell>
          <cell r="H118" t="str">
            <v xml:space="preserve"> </v>
          </cell>
        </row>
        <row r="119">
          <cell r="B119">
            <v>215</v>
          </cell>
          <cell r="C119" t="str">
            <v/>
          </cell>
          <cell r="D119" t="str">
            <v/>
          </cell>
          <cell r="E119" t="str">
            <v>　</v>
          </cell>
          <cell r="F119" t="str">
            <v xml:space="preserve">  </v>
          </cell>
          <cell r="G119" t="str">
            <v xml:space="preserve">  </v>
          </cell>
          <cell r="H119" t="str">
            <v xml:space="preserve">  </v>
          </cell>
        </row>
        <row r="120">
          <cell r="B120">
            <v>216</v>
          </cell>
          <cell r="C120" t="str">
            <v>ミヤザキニシ</v>
          </cell>
          <cell r="D120" t="str">
            <v>平本 道明</v>
          </cell>
          <cell r="E120" t="str">
            <v>８８０－０９５１</v>
          </cell>
          <cell r="F120" t="str">
            <v xml:space="preserve">  </v>
          </cell>
          <cell r="G120" t="str">
            <v xml:space="preserve">  </v>
          </cell>
          <cell r="H120" t="str">
            <v xml:space="preserve">  </v>
          </cell>
        </row>
        <row r="121">
          <cell r="B121">
            <v>217</v>
          </cell>
          <cell r="C121" t="str">
            <v>宮崎工業</v>
          </cell>
          <cell r="D121" t="str">
            <v>横山 秀人</v>
          </cell>
          <cell r="E121" t="str">
            <v>８８０－８５６７</v>
          </cell>
          <cell r="F121" t="str">
            <v xml:space="preserve">  </v>
          </cell>
          <cell r="G121" t="str">
            <v xml:space="preserve">  </v>
          </cell>
          <cell r="H121" t="str">
            <v xml:space="preserve">  </v>
          </cell>
        </row>
        <row r="122">
          <cell r="B122">
            <v>218</v>
          </cell>
          <cell r="C122" t="str">
            <v>宮農テニス部</v>
          </cell>
          <cell r="D122" t="str">
            <v>杉田 佳菜子</v>
          </cell>
          <cell r="E122" t="str">
            <v>８８０－０９２１</v>
          </cell>
          <cell r="F122" t="str">
            <v xml:space="preserve">  </v>
          </cell>
          <cell r="G122" t="str">
            <v xml:space="preserve">  </v>
          </cell>
          <cell r="H122" t="str">
            <v xml:space="preserve">  </v>
          </cell>
        </row>
        <row r="123">
          <cell r="B123">
            <v>219</v>
          </cell>
          <cell r="C123" t="str">
            <v>宮崎女子</v>
          </cell>
          <cell r="D123" t="str">
            <v>甲斐 正憲</v>
          </cell>
          <cell r="E123" t="str">
            <v>８８０－０８７４</v>
          </cell>
          <cell r="F123" t="str">
            <v xml:space="preserve">  </v>
          </cell>
          <cell r="G123" t="str">
            <v xml:space="preserve">  </v>
          </cell>
          <cell r="H123" t="str">
            <v xml:space="preserve">  </v>
          </cell>
        </row>
        <row r="124">
          <cell r="B124">
            <v>220</v>
          </cell>
          <cell r="C124" t="str">
            <v>佐土原高校</v>
          </cell>
          <cell r="D124" t="str">
            <v>迫田 義次</v>
          </cell>
          <cell r="E124" t="str">
            <v xml:space="preserve">  </v>
          </cell>
          <cell r="F124" t="str">
            <v xml:space="preserve">  </v>
          </cell>
          <cell r="G124" t="str">
            <v xml:space="preserve">  </v>
          </cell>
          <cell r="H124" t="str">
            <v xml:space="preserve">  </v>
          </cell>
        </row>
        <row r="125">
          <cell r="B125">
            <v>221</v>
          </cell>
          <cell r="C125" t="str">
            <v>鍋高テニス部</v>
          </cell>
          <cell r="D125" t="str">
            <v>小山 武男</v>
          </cell>
          <cell r="E125" t="str">
            <v xml:space="preserve">  </v>
          </cell>
          <cell r="F125" t="str">
            <v xml:space="preserve">  </v>
          </cell>
          <cell r="G125" t="str">
            <v xml:space="preserve">  </v>
          </cell>
          <cell r="H125" t="str">
            <v xml:space="preserve">  </v>
          </cell>
        </row>
        <row r="126">
          <cell r="B126">
            <v>222</v>
          </cell>
          <cell r="C126" t="str">
            <v>高鍋農業高校</v>
          </cell>
          <cell r="D126" t="str">
            <v>椿本 直基</v>
          </cell>
          <cell r="E126" t="str">
            <v xml:space="preserve">  </v>
          </cell>
          <cell r="F126" t="str">
            <v xml:space="preserve">  </v>
          </cell>
          <cell r="G126" t="str">
            <v xml:space="preserve">  </v>
          </cell>
          <cell r="H126" t="str">
            <v xml:space="preserve">  </v>
          </cell>
        </row>
        <row r="127">
          <cell r="B127">
            <v>223</v>
          </cell>
          <cell r="C127" t="str">
            <v>日南高校</v>
          </cell>
          <cell r="D127" t="str">
            <v>森  聡</v>
          </cell>
          <cell r="E127" t="str">
            <v xml:space="preserve">  </v>
          </cell>
          <cell r="F127" t="str">
            <v xml:space="preserve">  </v>
          </cell>
          <cell r="G127" t="str">
            <v xml:space="preserve">  </v>
          </cell>
          <cell r="H127" t="str">
            <v xml:space="preserve">  </v>
          </cell>
        </row>
        <row r="128">
          <cell r="B128">
            <v>224</v>
          </cell>
          <cell r="C128" t="str">
            <v>日向工業</v>
          </cell>
          <cell r="D128" t="str">
            <v>春山 洋一</v>
          </cell>
          <cell r="E128" t="str">
            <v xml:space="preserve">  </v>
          </cell>
          <cell r="F128" t="str">
            <v xml:space="preserve">  </v>
          </cell>
          <cell r="G128" t="str">
            <v xml:space="preserve">  </v>
          </cell>
          <cell r="H128" t="str">
            <v xml:space="preserve">  </v>
          </cell>
        </row>
        <row r="129">
          <cell r="B129">
            <v>225</v>
          </cell>
          <cell r="C129" t="str">
            <v>都城農業高校</v>
          </cell>
          <cell r="D129" t="str">
            <v>川辺　香織</v>
          </cell>
          <cell r="E129" t="str">
            <v xml:space="preserve">  </v>
          </cell>
          <cell r="F129" t="str">
            <v xml:space="preserve">  </v>
          </cell>
          <cell r="G129" t="str">
            <v xml:space="preserve">  </v>
          </cell>
          <cell r="H129" t="str">
            <v xml:space="preserve">  </v>
          </cell>
        </row>
        <row r="130">
          <cell r="B130">
            <v>226</v>
          </cell>
          <cell r="C130" t="str">
            <v>都城工業高校</v>
          </cell>
          <cell r="D130" t="str">
            <v>瀬戸山 禎嗣</v>
          </cell>
          <cell r="E130" t="str">
            <v xml:space="preserve">  </v>
          </cell>
          <cell r="F130" t="str">
            <v xml:space="preserve">  </v>
          </cell>
          <cell r="G130" t="str">
            <v xml:space="preserve">  </v>
          </cell>
          <cell r="H130" t="str">
            <v xml:space="preserve">  </v>
          </cell>
        </row>
        <row r="131">
          <cell r="B131">
            <v>227</v>
          </cell>
          <cell r="C131" t="str">
            <v>宮商</v>
          </cell>
          <cell r="D131" t="str">
            <v>迫田 義次</v>
          </cell>
          <cell r="E131" t="str">
            <v xml:space="preserve">  </v>
          </cell>
          <cell r="F131" t="str">
            <v xml:space="preserve">  </v>
          </cell>
          <cell r="G131" t="str">
            <v xml:space="preserve">  </v>
          </cell>
          <cell r="H131" t="str">
            <v xml:space="preserve">  </v>
          </cell>
        </row>
        <row r="132">
          <cell r="B132">
            <v>228</v>
          </cell>
          <cell r="C132" t="str">
            <v>西都商業高校</v>
          </cell>
          <cell r="D132" t="str">
            <v>村中 志保</v>
          </cell>
          <cell r="E132" t="str">
            <v xml:space="preserve">  </v>
          </cell>
          <cell r="F132" t="str">
            <v xml:space="preserve">  </v>
          </cell>
          <cell r="G132" t="str">
            <v xml:space="preserve">  </v>
          </cell>
          <cell r="H132" t="str">
            <v xml:space="preserve">  </v>
          </cell>
        </row>
        <row r="133">
          <cell r="B133">
            <v>229</v>
          </cell>
          <cell r="C133" t="str">
            <v>高千穂高校</v>
          </cell>
          <cell r="D133" t="str">
            <v>中野 真仁</v>
          </cell>
          <cell r="E133" t="str">
            <v xml:space="preserve">  </v>
          </cell>
          <cell r="F133" t="str">
            <v xml:space="preserve">  </v>
          </cell>
          <cell r="G133" t="str">
            <v xml:space="preserve">  </v>
          </cell>
          <cell r="H133" t="str">
            <v xml:space="preserve">  </v>
          </cell>
        </row>
        <row r="134">
          <cell r="B134">
            <v>230</v>
          </cell>
          <cell r="C134" t="str">
            <v>小林工業</v>
          </cell>
          <cell r="D134" t="str">
            <v>秋田 義久</v>
          </cell>
          <cell r="E134" t="str">
            <v xml:space="preserve">  </v>
          </cell>
          <cell r="F134" t="str">
            <v xml:space="preserve">  </v>
          </cell>
          <cell r="G134" t="str">
            <v xml:space="preserve">  </v>
          </cell>
          <cell r="H134" t="str">
            <v xml:space="preserve">  </v>
          </cell>
        </row>
        <row r="135">
          <cell r="B135">
            <v>231</v>
          </cell>
          <cell r="C135" t="str">
            <v>都城西高校</v>
          </cell>
          <cell r="D135" t="str">
            <v>持永 一美</v>
          </cell>
          <cell r="E135" t="str">
            <v>８８５－００９４</v>
          </cell>
          <cell r="F135" t="str">
            <v>都城市都原町 3405</v>
          </cell>
          <cell r="G135" t="str">
            <v/>
          </cell>
          <cell r="H135" t="str">
            <v>都城西高校テニス部</v>
          </cell>
        </row>
        <row r="136">
          <cell r="B136">
            <v>232</v>
          </cell>
          <cell r="C136" t="str">
            <v>富島高校</v>
          </cell>
          <cell r="D136" t="str">
            <v/>
          </cell>
          <cell r="E136" t="str">
            <v>８８３－００５２</v>
          </cell>
          <cell r="F136" t="str">
            <v>日向市鶴町 3-1-43</v>
          </cell>
          <cell r="G136" t="str">
            <v/>
          </cell>
          <cell r="H136" t="str">
            <v>富島高校テニス部</v>
          </cell>
        </row>
        <row r="137">
          <cell r="B137">
            <v>233</v>
          </cell>
          <cell r="C137" t="str">
            <v>宮北テニス部</v>
          </cell>
          <cell r="D137" t="str">
            <v>河野 明浩</v>
          </cell>
          <cell r="E137" t="str">
            <v>８８０－０１２４</v>
          </cell>
          <cell r="F137" t="str">
            <v>宮崎市大字新名爪 4567</v>
          </cell>
          <cell r="G137" t="str">
            <v/>
          </cell>
          <cell r="H137" t="str">
            <v>宮崎北高校テニス部</v>
          </cell>
        </row>
        <row r="138">
          <cell r="B138">
            <v>234</v>
          </cell>
          <cell r="C138" t="str">
            <v>宮崎南高校</v>
          </cell>
          <cell r="D138" t="str">
            <v>土持　裕子</v>
          </cell>
          <cell r="E138" t="str">
            <v>８８０－０９２６</v>
          </cell>
          <cell r="F138" t="str">
            <v>宮崎市月見ヶ丘 5-2-1</v>
          </cell>
          <cell r="G138" t="str">
            <v/>
          </cell>
          <cell r="H138" t="str">
            <v>宮崎南高校テニス部</v>
          </cell>
        </row>
        <row r="139">
          <cell r="B139">
            <v>235</v>
          </cell>
          <cell r="C139" t="str">
            <v>延岡工業</v>
          </cell>
          <cell r="D139" t="str">
            <v>村田 稔</v>
          </cell>
          <cell r="E139" t="str">
            <v>８８２－０８６３</v>
          </cell>
          <cell r="F139" t="str">
            <v>延岡市緑ヶ丘 1-8-1</v>
          </cell>
          <cell r="G139" t="str">
            <v/>
          </cell>
          <cell r="H139" t="str">
            <v>延岡工業テニス部</v>
          </cell>
        </row>
        <row r="140">
          <cell r="B140">
            <v>236</v>
          </cell>
          <cell r="C140" t="str">
            <v>日向高校</v>
          </cell>
          <cell r="D140" t="str">
            <v>長谷川 幸俊</v>
          </cell>
          <cell r="E140" t="str">
            <v>８８３－００２１</v>
          </cell>
          <cell r="F140" t="str">
            <v>日向市財光寺比良 6265</v>
          </cell>
          <cell r="G140" t="str">
            <v/>
          </cell>
          <cell r="H140" t="str">
            <v>日向高校テニス部</v>
          </cell>
        </row>
        <row r="141">
          <cell r="B141">
            <v>237</v>
          </cell>
          <cell r="C141" t="str">
            <v>日章学園高校</v>
          </cell>
          <cell r="D141" t="str">
            <v>竹之内 実</v>
          </cell>
          <cell r="E141" t="str">
            <v>８８０－０１２５</v>
          </cell>
          <cell r="F141" t="str">
            <v>宮崎市大字広原 836</v>
          </cell>
          <cell r="G141" t="str">
            <v/>
          </cell>
          <cell r="H141" t="str">
            <v>日章学園高校テニス部</v>
          </cell>
        </row>
        <row r="142">
          <cell r="B142">
            <v>238</v>
          </cell>
          <cell r="C142" t="str">
            <v>日向学院高校</v>
          </cell>
          <cell r="D142" t="str">
            <v>高妻 正美</v>
          </cell>
          <cell r="E142" t="str">
            <v>８８０－０８７８</v>
          </cell>
          <cell r="F142" t="str">
            <v>宮崎市大和町 110</v>
          </cell>
          <cell r="G142" t="str">
            <v/>
          </cell>
          <cell r="H142" t="str">
            <v>日向学院高校テニス部</v>
          </cell>
        </row>
        <row r="143">
          <cell r="B143">
            <v>239</v>
          </cell>
          <cell r="C143" t="str">
            <v>鵬翔高等学校</v>
          </cell>
          <cell r="D143" t="str">
            <v>小谷 輝行</v>
          </cell>
          <cell r="E143" t="str">
            <v>８８０－０９１６</v>
          </cell>
          <cell r="F143" t="str">
            <v>宮崎市大字恒久 4336</v>
          </cell>
          <cell r="G143" t="str">
            <v/>
          </cell>
          <cell r="H143" t="str">
            <v>鵬翔高等学校テニス部</v>
          </cell>
        </row>
        <row r="144">
          <cell r="B144">
            <v>240</v>
          </cell>
          <cell r="C144" t="str">
            <v>日南工業高校</v>
          </cell>
          <cell r="D144" t="str">
            <v>池本 京則</v>
          </cell>
          <cell r="E144" t="str">
            <v>８８９－２５３２</v>
          </cell>
          <cell r="F144" t="str">
            <v>日南市大字板敷 410</v>
          </cell>
          <cell r="G144" t="str">
            <v/>
          </cell>
          <cell r="H144" t="str">
            <v>日南工業高校テニス部</v>
          </cell>
        </row>
        <row r="145">
          <cell r="B145">
            <v>241</v>
          </cell>
          <cell r="C145" t="str">
            <v>宮崎第一高校</v>
          </cell>
          <cell r="D145" t="str">
            <v>浜田 直美</v>
          </cell>
          <cell r="E145" t="str">
            <v>８８０－０９２４</v>
          </cell>
          <cell r="F145" t="str">
            <v>宮崎市大字郡司分甲 767</v>
          </cell>
          <cell r="G145" t="str">
            <v/>
          </cell>
          <cell r="H145" t="str">
            <v>宮崎第一高校テニス部</v>
          </cell>
        </row>
        <row r="146">
          <cell r="B146">
            <v>242</v>
          </cell>
          <cell r="C146" t="str">
            <v>妻高校</v>
          </cell>
          <cell r="D146" t="str">
            <v>桑山 祐子</v>
          </cell>
          <cell r="E146" t="str">
            <v>８８１－０００３</v>
          </cell>
          <cell r="F146" t="str">
            <v>西都市大字右松 2330</v>
          </cell>
          <cell r="G146" t="str">
            <v/>
          </cell>
          <cell r="H146" t="str">
            <v>妻高校テニス部</v>
          </cell>
        </row>
        <row r="147">
          <cell r="B147">
            <v>243</v>
          </cell>
          <cell r="C147" t="str">
            <v>オオミヤコウ</v>
          </cell>
          <cell r="D147" t="str">
            <v>児玉 康裕</v>
          </cell>
          <cell r="E147" t="str">
            <v>８８０－００５６</v>
          </cell>
          <cell r="F147" t="str">
            <v>宮崎市神宮東１丁目 3-10</v>
          </cell>
          <cell r="G147" t="str">
            <v/>
          </cell>
          <cell r="H147" t="str">
            <v>宮崎大宮高校テニス部</v>
          </cell>
        </row>
        <row r="148">
          <cell r="B148">
            <v>244</v>
          </cell>
          <cell r="C148" t="str">
            <v>門川農業高校</v>
          </cell>
          <cell r="D148" t="str">
            <v>内田 博之</v>
          </cell>
          <cell r="E148" t="str">
            <v>８８９－０６１１</v>
          </cell>
          <cell r="F148" t="str">
            <v>門川町大字門川尾末 2680</v>
          </cell>
          <cell r="G148" t="str">
            <v/>
          </cell>
          <cell r="H148" t="str">
            <v>門川農業高校テニス部</v>
          </cell>
        </row>
        <row r="149">
          <cell r="B149">
            <v>245</v>
          </cell>
          <cell r="C149" t="str">
            <v>都城泉ヶ丘</v>
          </cell>
          <cell r="D149" t="str">
            <v>今元 裕美子</v>
          </cell>
          <cell r="E149" t="str">
            <v>８８５－００３３</v>
          </cell>
          <cell r="F149" t="str">
            <v>都城市妻ヶ丘 27-15</v>
          </cell>
          <cell r="G149" t="str">
            <v/>
          </cell>
          <cell r="H149" t="str">
            <v>泉ヶ丘高校テニス部</v>
          </cell>
        </row>
        <row r="150">
          <cell r="B150">
            <v>246</v>
          </cell>
          <cell r="C150" t="str">
            <v>延学テニス部</v>
          </cell>
          <cell r="D150" t="str">
            <v>井上 孝文</v>
          </cell>
          <cell r="E150" t="str">
            <v>８８２－０００１</v>
          </cell>
          <cell r="F150" t="str">
            <v>延岡市大峡町 7820</v>
          </cell>
          <cell r="G150" t="str">
            <v/>
          </cell>
          <cell r="H150" t="str">
            <v>延岡学園高校テニス部</v>
          </cell>
        </row>
        <row r="151">
          <cell r="B151">
            <v>247</v>
          </cell>
          <cell r="C151" t="str">
            <v>延岡高校</v>
          </cell>
          <cell r="D151" t="str">
            <v/>
          </cell>
          <cell r="E151" t="str">
            <v>　</v>
          </cell>
          <cell r="F151" t="str">
            <v xml:space="preserve"> </v>
          </cell>
          <cell r="G151" t="str">
            <v/>
          </cell>
          <cell r="H151" t="str">
            <v xml:space="preserve"> </v>
          </cell>
        </row>
        <row r="152">
          <cell r="B152">
            <v>248</v>
          </cell>
          <cell r="C152" t="str">
            <v>延岡商業高校</v>
          </cell>
          <cell r="D152" t="str">
            <v>高木 まゆみ</v>
          </cell>
          <cell r="E152" t="str">
            <v>８８２－０００７</v>
          </cell>
          <cell r="F152" t="str">
            <v>延岡市桜ヶ丘３丁目 7122</v>
          </cell>
          <cell r="G152" t="str">
            <v/>
          </cell>
          <cell r="H152" t="str">
            <v>延岡商業高校テニス部</v>
          </cell>
        </row>
        <row r="153">
          <cell r="B153">
            <v>249</v>
          </cell>
          <cell r="C153" t="str">
            <v>小林商業</v>
          </cell>
          <cell r="D153" t="str">
            <v/>
          </cell>
          <cell r="E153" t="str">
            <v>　</v>
          </cell>
          <cell r="F153" t="str">
            <v xml:space="preserve"> </v>
          </cell>
          <cell r="G153" t="str">
            <v xml:space="preserve"> </v>
          </cell>
          <cell r="H153" t="str">
            <v xml:space="preserve"> </v>
          </cell>
        </row>
        <row r="154">
          <cell r="B154">
            <v>250</v>
          </cell>
          <cell r="C154" t="str">
            <v/>
          </cell>
          <cell r="D154" t="str">
            <v/>
          </cell>
          <cell r="E154" t="str">
            <v>　</v>
          </cell>
          <cell r="F154" t="str">
            <v xml:space="preserve"> </v>
          </cell>
          <cell r="G154" t="str">
            <v xml:space="preserve"> </v>
          </cell>
          <cell r="H154" t="str">
            <v xml:space="preserve"> </v>
          </cell>
        </row>
        <row r="155">
          <cell r="B155">
            <v>301</v>
          </cell>
          <cell r="C155" t="str">
            <v>宮医大</v>
          </cell>
          <cell r="D155" t="str">
            <v>太田 英孝</v>
          </cell>
          <cell r="E155" t="str">
            <v>８８９－１６０３</v>
          </cell>
          <cell r="F155" t="str">
            <v>清武町正手 1-70-2</v>
          </cell>
          <cell r="G155" t="str">
            <v>後藤ﾏﾝｼｮﾝ 302号室</v>
          </cell>
          <cell r="H155" t="str">
            <v xml:space="preserve"> </v>
          </cell>
        </row>
        <row r="156">
          <cell r="B156">
            <v>302</v>
          </cell>
          <cell r="C156" t="str">
            <v>宮崎公立大学</v>
          </cell>
          <cell r="D156" t="str">
            <v>有川 一生</v>
          </cell>
          <cell r="E156" t="str">
            <v>８８０－２１１２</v>
          </cell>
          <cell r="F156" t="str">
            <v>宮崎市大字小松 1173-17</v>
          </cell>
          <cell r="G156" t="str">
            <v xml:space="preserve"> </v>
          </cell>
          <cell r="H156" t="str">
            <v xml:space="preserve"> </v>
          </cell>
        </row>
        <row r="157">
          <cell r="B157">
            <v>303</v>
          </cell>
          <cell r="C157" t="str">
            <v>宮大</v>
          </cell>
          <cell r="D157" t="str">
            <v>浜口 卓郎</v>
          </cell>
          <cell r="E157" t="str">
            <v>８８９－１６０２</v>
          </cell>
          <cell r="F157" t="str">
            <v>清武町大字今泉甲 83-1</v>
          </cell>
          <cell r="G157" t="str">
            <v>みどりコーポ 205号</v>
          </cell>
          <cell r="H157" t="str">
            <v xml:space="preserve"> </v>
          </cell>
        </row>
        <row r="158">
          <cell r="B158">
            <v>304</v>
          </cell>
          <cell r="C158" t="str">
            <v>南九大</v>
          </cell>
          <cell r="D158" t="str">
            <v>田中 一成</v>
          </cell>
          <cell r="E158" t="str">
            <v>８８４－０００２</v>
          </cell>
          <cell r="F158" t="str">
            <v>高鍋町大字北高鍋 3482-1</v>
          </cell>
          <cell r="G158" t="str">
            <v>メゾン日田 106</v>
          </cell>
          <cell r="H158" t="str">
            <v xml:space="preserve"> </v>
          </cell>
        </row>
        <row r="159">
          <cell r="B159">
            <v>305</v>
          </cell>
          <cell r="C159" t="str">
            <v>ハトポッズ</v>
          </cell>
          <cell r="D159" t="str">
            <v>肘井 義和</v>
          </cell>
          <cell r="E159" t="str">
            <v>８８９－１６０５</v>
          </cell>
          <cell r="F159" t="str">
            <v>清武町加納甲 3358-2</v>
          </cell>
          <cell r="G159" t="str">
            <v>新島ｺｰﾎﾟ 103号</v>
          </cell>
          <cell r="H159" t="str">
            <v xml:space="preserve"> </v>
          </cell>
        </row>
        <row r="160">
          <cell r="B160">
            <v>306</v>
          </cell>
          <cell r="C160" t="str">
            <v>都城高専</v>
          </cell>
          <cell r="D160" t="str">
            <v>永野 孝</v>
          </cell>
          <cell r="E160" t="str">
            <v>８８５－０００６</v>
          </cell>
          <cell r="F160" t="str">
            <v>都城市吉尾町 473-1</v>
          </cell>
          <cell r="G160" t="str">
            <v xml:space="preserve"> </v>
          </cell>
          <cell r="H160" t="str">
            <v>宮崎高専テニス部</v>
          </cell>
        </row>
        <row r="161">
          <cell r="B161">
            <v>307</v>
          </cell>
          <cell r="C161" t="str">
            <v>産経大</v>
          </cell>
          <cell r="D161" t="str">
            <v>和出 仁</v>
          </cell>
          <cell r="E161" t="str">
            <v>８８５－００３５</v>
          </cell>
          <cell r="F161" t="str">
            <v>都城市立野町 3715-1</v>
          </cell>
          <cell r="G161" t="str">
            <v>ｲｰｽﾄｳｯﾄﾞ 207号</v>
          </cell>
          <cell r="H161" t="str">
            <v xml:space="preserve"> </v>
          </cell>
        </row>
        <row r="162">
          <cell r="B162">
            <v>308</v>
          </cell>
          <cell r="C162" t="str">
            <v/>
          </cell>
          <cell r="D162" t="str">
            <v/>
          </cell>
          <cell r="E162" t="str">
            <v>　</v>
          </cell>
          <cell r="F162" t="str">
            <v xml:space="preserve"> </v>
          </cell>
          <cell r="G162" t="str">
            <v xml:space="preserve"> </v>
          </cell>
          <cell r="H162" t="str">
            <v xml:space="preserve"> </v>
          </cell>
        </row>
        <row r="163">
          <cell r="B163">
            <v>309</v>
          </cell>
          <cell r="C163" t="str">
            <v/>
          </cell>
          <cell r="D163" t="str">
            <v/>
          </cell>
          <cell r="E163" t="str">
            <v>　</v>
          </cell>
          <cell r="F163" t="str">
            <v xml:space="preserve"> </v>
          </cell>
          <cell r="G163" t="str">
            <v xml:space="preserve"> </v>
          </cell>
          <cell r="H163" t="str">
            <v xml:space="preserve"> </v>
          </cell>
        </row>
        <row r="164">
          <cell r="B164">
            <v>310</v>
          </cell>
          <cell r="C164" t="str">
            <v/>
          </cell>
          <cell r="D164" t="str">
            <v/>
          </cell>
          <cell r="E164" t="str">
            <v>　</v>
          </cell>
          <cell r="F164" t="str">
            <v xml:space="preserve"> </v>
          </cell>
          <cell r="G164" t="str">
            <v xml:space="preserve"> </v>
          </cell>
          <cell r="H164" t="str">
            <v xml:space="preserve"> </v>
          </cell>
        </row>
        <row r="165">
          <cell r="B165">
            <v>311</v>
          </cell>
          <cell r="C165" t="str">
            <v/>
          </cell>
          <cell r="D165" t="str">
            <v/>
          </cell>
          <cell r="E165" t="str">
            <v>　</v>
          </cell>
          <cell r="F165" t="str">
            <v xml:space="preserve"> </v>
          </cell>
          <cell r="G165" t="str">
            <v xml:space="preserve"> </v>
          </cell>
          <cell r="H165" t="str">
            <v xml:space="preserve"> </v>
          </cell>
        </row>
        <row r="166">
          <cell r="B166">
            <v>312</v>
          </cell>
          <cell r="C166" t="str">
            <v/>
          </cell>
          <cell r="D166" t="str">
            <v/>
          </cell>
          <cell r="E166" t="str">
            <v>　</v>
          </cell>
          <cell r="F166" t="str">
            <v xml:space="preserve"> </v>
          </cell>
          <cell r="G166" t="str">
            <v xml:space="preserve"> </v>
          </cell>
          <cell r="H166" t="str">
            <v xml:space="preserve"> </v>
          </cell>
        </row>
        <row r="167">
          <cell r="B167">
            <v>313</v>
          </cell>
          <cell r="C167" t="str">
            <v/>
          </cell>
          <cell r="D167" t="str">
            <v/>
          </cell>
          <cell r="E167" t="str">
            <v>　</v>
          </cell>
          <cell r="F167" t="str">
            <v xml:space="preserve"> </v>
          </cell>
          <cell r="G167" t="str">
            <v xml:space="preserve"> </v>
          </cell>
          <cell r="H167" t="str">
            <v xml:space="preserve"> </v>
          </cell>
        </row>
        <row r="168">
          <cell r="B168">
            <v>314</v>
          </cell>
          <cell r="C168" t="str">
            <v/>
          </cell>
          <cell r="D168" t="str">
            <v/>
          </cell>
          <cell r="E168" t="str">
            <v>　</v>
          </cell>
          <cell r="F168" t="str">
            <v xml:space="preserve"> </v>
          </cell>
          <cell r="G168" t="str">
            <v xml:space="preserve"> </v>
          </cell>
          <cell r="H168" t="str">
            <v xml:space="preserve"> </v>
          </cell>
        </row>
        <row r="169">
          <cell r="B169" t="e">
            <v>#REF!</v>
          </cell>
          <cell r="C169" t="e">
            <v>#REF!</v>
          </cell>
          <cell r="D169" t="e">
            <v>#REF!</v>
          </cell>
          <cell r="E169" t="e">
            <v>#REF!</v>
          </cell>
          <cell r="F169" t="e">
            <v>#REF!</v>
          </cell>
          <cell r="G169" t="e">
            <v>#REF!</v>
          </cell>
          <cell r="H169" t="e">
            <v>#REF!</v>
          </cell>
        </row>
        <row r="170">
          <cell r="B170">
            <v>401</v>
          </cell>
          <cell r="C170" t="str">
            <v>ミヤザキニシ</v>
          </cell>
          <cell r="D170" t="str">
            <v>平本 道明</v>
          </cell>
          <cell r="E170" t="str">
            <v>８８０－０９５１</v>
          </cell>
          <cell r="F170" t="str">
            <v>宮崎市大塚町 3975-2</v>
          </cell>
          <cell r="G170" t="str">
            <v/>
          </cell>
          <cell r="H170" t="str">
            <v>宮崎西高校テニス部</v>
          </cell>
        </row>
        <row r="171">
          <cell r="B171">
            <v>402</v>
          </cell>
          <cell r="C171" t="str">
            <v>宮崎工業</v>
          </cell>
          <cell r="D171" t="str">
            <v>長友 史彦</v>
          </cell>
          <cell r="E171" t="str">
            <v>８８０－０９３５</v>
          </cell>
          <cell r="F171" t="str">
            <v>宮崎市天満町９番１号</v>
          </cell>
          <cell r="G171" t="str">
            <v/>
          </cell>
          <cell r="H171" t="str">
            <v>宮崎工業高校テニス部</v>
          </cell>
        </row>
        <row r="172">
          <cell r="B172">
            <v>403</v>
          </cell>
          <cell r="C172" t="str">
            <v>宮農テニス部</v>
          </cell>
          <cell r="D172" t="str">
            <v>堀之内 恵子</v>
          </cell>
          <cell r="E172" t="str">
            <v>８８０－０９１６</v>
          </cell>
          <cell r="F172" t="str">
            <v>宮崎市大字恒久 1061</v>
          </cell>
          <cell r="G172" t="str">
            <v/>
          </cell>
          <cell r="H172" t="str">
            <v>宮崎農業高校テニス部</v>
          </cell>
        </row>
        <row r="173">
          <cell r="B173">
            <v>404</v>
          </cell>
          <cell r="C173" t="str">
            <v>宮崎女子</v>
          </cell>
          <cell r="D173" t="str">
            <v>甲斐 正憲</v>
          </cell>
          <cell r="E173" t="str">
            <v>８８０－０８７４</v>
          </cell>
          <cell r="F173" t="str">
            <v>宮崎市昭和町 3</v>
          </cell>
          <cell r="G173" t="str">
            <v/>
          </cell>
          <cell r="H173" t="str">
            <v>宮崎女子高校テニス部</v>
          </cell>
        </row>
        <row r="174">
          <cell r="B174">
            <v>405</v>
          </cell>
          <cell r="C174" t="str">
            <v>佐土原高校</v>
          </cell>
          <cell r="D174" t="str">
            <v>迫田 義次</v>
          </cell>
          <cell r="E174" t="str">
            <v>８８０－０２１１</v>
          </cell>
          <cell r="F174" t="str">
            <v>佐土原町下田島 21567</v>
          </cell>
          <cell r="G174" t="str">
            <v/>
          </cell>
          <cell r="H174" t="str">
            <v>佐土原高校テニス部</v>
          </cell>
        </row>
        <row r="175">
          <cell r="B175">
            <v>406</v>
          </cell>
          <cell r="C175" t="str">
            <v>鍋高テニス部</v>
          </cell>
          <cell r="D175" t="str">
            <v>小山 武男</v>
          </cell>
          <cell r="E175" t="str">
            <v>８８４－０００２</v>
          </cell>
          <cell r="F175" t="str">
            <v>高鍋町北高鍋 4267</v>
          </cell>
          <cell r="G175" t="str">
            <v/>
          </cell>
          <cell r="H175" t="str">
            <v>高鍋高校テニス部</v>
          </cell>
        </row>
        <row r="176">
          <cell r="B176">
            <v>407</v>
          </cell>
          <cell r="C176" t="str">
            <v>高鍋農業高校</v>
          </cell>
          <cell r="D176" t="str">
            <v>椿本 直基</v>
          </cell>
          <cell r="E176" t="str">
            <v>８８４－０００２</v>
          </cell>
          <cell r="F176" t="str">
            <v>高鍋町北高鍋</v>
          </cell>
          <cell r="G176" t="str">
            <v/>
          </cell>
          <cell r="H176" t="str">
            <v>高鍋農業高校テニス部</v>
          </cell>
        </row>
        <row r="177">
          <cell r="B177">
            <v>408</v>
          </cell>
          <cell r="C177" t="str">
            <v>日南高校</v>
          </cell>
          <cell r="D177" t="str">
            <v>森  聡</v>
          </cell>
          <cell r="E177" t="str">
            <v>８８９－２５３３</v>
          </cell>
          <cell r="F177" t="str">
            <v>日南市大字星倉 5800</v>
          </cell>
          <cell r="G177" t="str">
            <v/>
          </cell>
          <cell r="H177" t="str">
            <v>日南高校テニス部</v>
          </cell>
        </row>
        <row r="178">
          <cell r="B178">
            <v>409</v>
          </cell>
          <cell r="C178" t="str">
            <v>日向工業</v>
          </cell>
          <cell r="D178" t="str">
            <v>宇賀村 心是</v>
          </cell>
          <cell r="E178" t="str">
            <v>８８３－００２２</v>
          </cell>
          <cell r="F178" t="str">
            <v>日向市大字平岩 8750</v>
          </cell>
          <cell r="G178" t="str">
            <v/>
          </cell>
          <cell r="H178" t="str">
            <v>日向工業高校テニス部</v>
          </cell>
        </row>
        <row r="179">
          <cell r="B179">
            <v>410</v>
          </cell>
          <cell r="C179" t="str">
            <v>都城農業高校</v>
          </cell>
          <cell r="D179" t="str">
            <v>下東 義忠</v>
          </cell>
          <cell r="E179" t="str">
            <v>８８５－００１４</v>
          </cell>
          <cell r="F179" t="str">
            <v>都城市祝吉町 5117</v>
          </cell>
          <cell r="G179" t="str">
            <v/>
          </cell>
          <cell r="H179" t="str">
            <v>都城農業高校テニス部</v>
          </cell>
        </row>
        <row r="180">
          <cell r="B180">
            <v>411</v>
          </cell>
          <cell r="C180" t="str">
            <v>都城工業高校</v>
          </cell>
          <cell r="D180" t="str">
            <v>瀬戸山 禎嗣</v>
          </cell>
          <cell r="E180" t="str">
            <v>８８５－００８４</v>
          </cell>
          <cell r="F180" t="str">
            <v>都城市五十町 2400</v>
          </cell>
          <cell r="G180" t="str">
            <v/>
          </cell>
          <cell r="H180" t="str">
            <v>都城工業高校電気科</v>
          </cell>
        </row>
        <row r="181">
          <cell r="B181">
            <v>412</v>
          </cell>
          <cell r="C181" t="str">
            <v>宮商</v>
          </cell>
          <cell r="D181" t="str">
            <v>高橋 幸彦</v>
          </cell>
          <cell r="E181" t="str">
            <v>８８０－００２３</v>
          </cell>
          <cell r="F181" t="str">
            <v>宮崎市和知川原 3-24</v>
          </cell>
          <cell r="G181" t="str">
            <v/>
          </cell>
          <cell r="H181" t="str">
            <v>宮崎商業高校テニス部</v>
          </cell>
        </row>
        <row r="182">
          <cell r="B182">
            <v>413</v>
          </cell>
          <cell r="C182" t="str">
            <v>西都商業高校</v>
          </cell>
          <cell r="D182" t="str">
            <v>土持 裕子</v>
          </cell>
          <cell r="E182" t="str">
            <v>８８１－００２３</v>
          </cell>
          <cell r="F182" t="str">
            <v>西都市大字調殿 880</v>
          </cell>
          <cell r="G182" t="str">
            <v/>
          </cell>
          <cell r="H182" t="str">
            <v>西都商業高校テニス部</v>
          </cell>
        </row>
        <row r="183">
          <cell r="B183">
            <v>414</v>
          </cell>
          <cell r="C183" t="str">
            <v>高千穂高校</v>
          </cell>
          <cell r="D183" t="str">
            <v>中野 真仁</v>
          </cell>
          <cell r="E183" t="str">
            <v>８８２－１１０１</v>
          </cell>
          <cell r="F183" t="str">
            <v>高千穂町大字三田井 1234</v>
          </cell>
          <cell r="G183" t="str">
            <v/>
          </cell>
          <cell r="H183" t="str">
            <v>高千穂高校テニス部</v>
          </cell>
        </row>
        <row r="184">
          <cell r="B184">
            <v>415</v>
          </cell>
          <cell r="C184" t="str">
            <v>小林工業</v>
          </cell>
          <cell r="D184" t="str">
            <v>秋田 義久</v>
          </cell>
          <cell r="E184" t="str">
            <v>８８６－０００２</v>
          </cell>
          <cell r="F184" t="str">
            <v>小林市水流迫 664-2</v>
          </cell>
          <cell r="G184" t="str">
            <v/>
          </cell>
          <cell r="H184" t="str">
            <v>小林工業高校テニス部</v>
          </cell>
        </row>
        <row r="185">
          <cell r="B185">
            <v>416</v>
          </cell>
          <cell r="C185" t="str">
            <v>都城西高校</v>
          </cell>
          <cell r="D185" t="str">
            <v>持永 一美</v>
          </cell>
          <cell r="E185" t="str">
            <v>８８５－００９４</v>
          </cell>
          <cell r="F185" t="str">
            <v>都城市都原町 3405</v>
          </cell>
          <cell r="G185" t="str">
            <v/>
          </cell>
          <cell r="H185" t="str">
            <v>都城西高校テニス部</v>
          </cell>
        </row>
        <row r="186">
          <cell r="B186">
            <v>417</v>
          </cell>
          <cell r="C186" t="str">
            <v>富島高校</v>
          </cell>
          <cell r="D186" t="str">
            <v/>
          </cell>
          <cell r="E186" t="str">
            <v>８８３－００５２</v>
          </cell>
          <cell r="F186" t="str">
            <v>日向市鶴町 3-1-43</v>
          </cell>
          <cell r="G186" t="str">
            <v/>
          </cell>
          <cell r="H186" t="str">
            <v>富島高校テニス部</v>
          </cell>
        </row>
        <row r="187">
          <cell r="B187">
            <v>418</v>
          </cell>
          <cell r="C187" t="str">
            <v>宮北テニス部</v>
          </cell>
          <cell r="D187" t="str">
            <v>河野 明浩</v>
          </cell>
          <cell r="E187" t="str">
            <v>８８０－０１２４</v>
          </cell>
          <cell r="F187" t="str">
            <v>宮崎市大字新名爪 4567</v>
          </cell>
          <cell r="G187" t="str">
            <v/>
          </cell>
          <cell r="H187" t="str">
            <v>宮崎北高校テニス部</v>
          </cell>
        </row>
        <row r="188">
          <cell r="B188">
            <v>419</v>
          </cell>
          <cell r="C188" t="str">
            <v>宮崎南高校</v>
          </cell>
          <cell r="D188" t="str">
            <v>興梠 慶一</v>
          </cell>
          <cell r="E188" t="str">
            <v>８８０－０９２６</v>
          </cell>
          <cell r="F188" t="str">
            <v>宮崎市月見ヶ丘 5-2-1</v>
          </cell>
          <cell r="G188" t="str">
            <v/>
          </cell>
          <cell r="H188" t="str">
            <v>宮崎南高校テニス部</v>
          </cell>
        </row>
        <row r="189">
          <cell r="B189">
            <v>420</v>
          </cell>
          <cell r="C189" t="str">
            <v>延岡工業</v>
          </cell>
          <cell r="D189" t="str">
            <v>村田 稔</v>
          </cell>
          <cell r="E189" t="str">
            <v>８８２－０８６３</v>
          </cell>
          <cell r="F189" t="str">
            <v>延岡市緑ヶ丘 1-8-1</v>
          </cell>
          <cell r="G189" t="str">
            <v/>
          </cell>
          <cell r="H189" t="str">
            <v>延岡工業テニス部</v>
          </cell>
        </row>
        <row r="190">
          <cell r="B190">
            <v>421</v>
          </cell>
          <cell r="C190" t="str">
            <v>日向高校</v>
          </cell>
          <cell r="D190" t="str">
            <v>長谷川 幸俊</v>
          </cell>
          <cell r="E190" t="str">
            <v>８８３－００２１</v>
          </cell>
          <cell r="F190" t="str">
            <v>日向市財光寺比良 6265</v>
          </cell>
          <cell r="G190" t="str">
            <v/>
          </cell>
          <cell r="H190" t="str">
            <v>日向高校テニス部</v>
          </cell>
        </row>
        <row r="191">
          <cell r="B191">
            <v>422</v>
          </cell>
          <cell r="C191" t="str">
            <v>ニッショウ</v>
          </cell>
          <cell r="D191" t="str">
            <v>竹之内 寬</v>
          </cell>
          <cell r="E191" t="str">
            <v>８８０－０１２５</v>
          </cell>
          <cell r="F191" t="str">
            <v>宮崎市大字広原 836</v>
          </cell>
          <cell r="G191" t="str">
            <v/>
          </cell>
          <cell r="H191" t="str">
            <v>日章学園高校テニス部</v>
          </cell>
        </row>
        <row r="192">
          <cell r="B192">
            <v>423</v>
          </cell>
          <cell r="C192" t="str">
            <v>日向学院高校</v>
          </cell>
          <cell r="D192" t="str">
            <v>高妻 正美</v>
          </cell>
          <cell r="E192" t="str">
            <v>８８０－０８７８</v>
          </cell>
          <cell r="F192" t="str">
            <v>宮崎市大和町 110</v>
          </cell>
          <cell r="G192" t="str">
            <v/>
          </cell>
          <cell r="H192" t="str">
            <v>日向学院高校テニス部</v>
          </cell>
        </row>
        <row r="193">
          <cell r="B193">
            <v>424</v>
          </cell>
          <cell r="C193" t="str">
            <v>ホウショウ</v>
          </cell>
          <cell r="D193" t="str">
            <v>小谷 輝行</v>
          </cell>
          <cell r="E193" t="str">
            <v>８８０－０９１６</v>
          </cell>
          <cell r="F193" t="str">
            <v>宮崎市大字恒久 4336</v>
          </cell>
          <cell r="G193" t="str">
            <v/>
          </cell>
          <cell r="H193" t="str">
            <v>鵬翔高等学校テニス部</v>
          </cell>
        </row>
        <row r="194">
          <cell r="B194">
            <v>425</v>
          </cell>
          <cell r="C194" t="str">
            <v>ニチナンコギ</v>
          </cell>
          <cell r="D194" t="str">
            <v>池本 京則</v>
          </cell>
          <cell r="E194" t="str">
            <v>８８９－２５３２</v>
          </cell>
          <cell r="F194" t="str">
            <v>日南市大字板敷 410</v>
          </cell>
          <cell r="G194" t="str">
            <v/>
          </cell>
          <cell r="H194" t="str">
            <v>日南工業高校テニス部</v>
          </cell>
        </row>
        <row r="195">
          <cell r="B195">
            <v>426</v>
          </cell>
          <cell r="C195" t="str">
            <v>宮崎第一高校</v>
          </cell>
          <cell r="D195" t="str">
            <v>浜田 直美</v>
          </cell>
          <cell r="E195" t="str">
            <v>８８０－０９２４</v>
          </cell>
          <cell r="F195" t="str">
            <v>宮崎市大字郡司分甲 767</v>
          </cell>
          <cell r="G195" t="str">
            <v/>
          </cell>
          <cell r="H195" t="str">
            <v>宮崎第一高校テニス部</v>
          </cell>
        </row>
        <row r="196">
          <cell r="B196">
            <v>427</v>
          </cell>
          <cell r="C196" t="str">
            <v>妻高校</v>
          </cell>
          <cell r="D196" t="str">
            <v>桑山 祐子</v>
          </cell>
          <cell r="E196" t="str">
            <v>８８１－０００３</v>
          </cell>
          <cell r="F196" t="str">
            <v>西都市大字右松 2330</v>
          </cell>
          <cell r="G196" t="str">
            <v/>
          </cell>
          <cell r="H196" t="str">
            <v>妻高校テニス部</v>
          </cell>
        </row>
        <row r="197">
          <cell r="B197">
            <v>428</v>
          </cell>
          <cell r="C197" t="str">
            <v>オオミヤ</v>
          </cell>
          <cell r="D197" t="str">
            <v>児玉 康裕</v>
          </cell>
          <cell r="E197" t="str">
            <v>８８０－００５６</v>
          </cell>
          <cell r="F197" t="str">
            <v>宮崎市神宮東１丁目 3-10</v>
          </cell>
          <cell r="G197" t="str">
            <v/>
          </cell>
          <cell r="H197" t="str">
            <v>宮崎大宮高校テニス部</v>
          </cell>
        </row>
        <row r="198">
          <cell r="B198">
            <v>429</v>
          </cell>
          <cell r="C198" t="str">
            <v>門川農業高校</v>
          </cell>
          <cell r="D198" t="str">
            <v>内田 博之</v>
          </cell>
          <cell r="E198" t="str">
            <v>８８９－０６００</v>
          </cell>
          <cell r="F198" t="str">
            <v>門川町大字門川尾末 2680</v>
          </cell>
          <cell r="G198" t="str">
            <v/>
          </cell>
          <cell r="H198" t="str">
            <v>門川農業高校テニス部</v>
          </cell>
        </row>
        <row r="199">
          <cell r="B199">
            <v>430</v>
          </cell>
          <cell r="C199" t="str">
            <v>泉ヶ丘高校</v>
          </cell>
          <cell r="D199" t="str">
            <v>樺山 智紀</v>
          </cell>
          <cell r="E199" t="str">
            <v>８８５－００３３</v>
          </cell>
          <cell r="F199" t="str">
            <v>都城市妻ヶ丘 27-15</v>
          </cell>
          <cell r="G199" t="str">
            <v/>
          </cell>
          <cell r="H199" t="str">
            <v>泉ヶ丘高校テニス部</v>
          </cell>
        </row>
        <row r="200">
          <cell r="B200">
            <v>431</v>
          </cell>
          <cell r="C200" t="str">
            <v>延学テニス部</v>
          </cell>
          <cell r="D200" t="str">
            <v>井上 孝文</v>
          </cell>
          <cell r="E200" t="str">
            <v>８８２－０００１</v>
          </cell>
          <cell r="F200" t="str">
            <v>延岡市大峡町 7820</v>
          </cell>
          <cell r="G200" t="str">
            <v/>
          </cell>
          <cell r="H200" t="str">
            <v>延岡学園高等学校テニス部</v>
          </cell>
        </row>
        <row r="201">
          <cell r="B201">
            <v>432</v>
          </cell>
          <cell r="C201" t="str">
            <v>延岡高校</v>
          </cell>
          <cell r="D201" t="str">
            <v/>
          </cell>
          <cell r="E201" t="str">
            <v>　</v>
          </cell>
          <cell r="F201" t="str">
            <v xml:space="preserve"> </v>
          </cell>
          <cell r="G201" t="str">
            <v/>
          </cell>
          <cell r="H201" t="str">
            <v xml:space="preserve"> </v>
          </cell>
        </row>
        <row r="202">
          <cell r="B202">
            <v>433</v>
          </cell>
          <cell r="C202" t="str">
            <v>延岡商業高校</v>
          </cell>
          <cell r="D202" t="str">
            <v>高木 まゆみ</v>
          </cell>
          <cell r="E202" t="str">
            <v>８８２－０００７</v>
          </cell>
          <cell r="F202" t="str">
            <v>延岡市桜ヶ丘３丁目 7122</v>
          </cell>
          <cell r="G202" t="str">
            <v/>
          </cell>
          <cell r="H202" t="str">
            <v>延岡商業高校テニス部</v>
          </cell>
        </row>
        <row r="203">
          <cell r="B203">
            <v>434</v>
          </cell>
          <cell r="C203" t="str">
            <v>小林商業</v>
          </cell>
          <cell r="D203" t="str">
            <v/>
          </cell>
          <cell r="E203" t="str">
            <v>　</v>
          </cell>
          <cell r="F203" t="str">
            <v xml:space="preserve"> </v>
          </cell>
          <cell r="G203" t="str">
            <v xml:space="preserve"> </v>
          </cell>
          <cell r="H203" t="str">
            <v xml:space="preserve"> </v>
          </cell>
        </row>
        <row r="204">
          <cell r="B204">
            <v>435</v>
          </cell>
          <cell r="C204" t="str">
            <v/>
          </cell>
          <cell r="D204" t="str">
            <v/>
          </cell>
          <cell r="E204" t="str">
            <v>　</v>
          </cell>
          <cell r="F204" t="str">
            <v xml:space="preserve"> </v>
          </cell>
          <cell r="G204" t="str">
            <v xml:space="preserve"> </v>
          </cell>
          <cell r="H204" t="str">
            <v xml:space="preserve"> </v>
          </cell>
        </row>
        <row r="205">
          <cell r="B205">
            <v>436</v>
          </cell>
          <cell r="C205" t="str">
            <v/>
          </cell>
          <cell r="D205" t="str">
            <v/>
          </cell>
          <cell r="E205" t="str">
            <v>　</v>
          </cell>
          <cell r="F205" t="str">
            <v xml:space="preserve"> </v>
          </cell>
          <cell r="G205" t="str">
            <v xml:space="preserve"> </v>
          </cell>
          <cell r="H205" t="str">
            <v xml:space="preserve"> </v>
          </cell>
        </row>
        <row r="206">
          <cell r="B206">
            <v>437</v>
          </cell>
          <cell r="C206" t="str">
            <v/>
          </cell>
          <cell r="D206" t="str">
            <v/>
          </cell>
          <cell r="E206" t="str">
            <v>　</v>
          </cell>
          <cell r="F206" t="str">
            <v xml:space="preserve"> </v>
          </cell>
          <cell r="G206" t="str">
            <v xml:space="preserve"> </v>
          </cell>
          <cell r="H206" t="str">
            <v xml:space="preserve"> </v>
          </cell>
        </row>
        <row r="207">
          <cell r="B207">
            <v>438</v>
          </cell>
          <cell r="C207" t="str">
            <v/>
          </cell>
          <cell r="D207" t="str">
            <v/>
          </cell>
          <cell r="E207" t="str">
            <v>　</v>
          </cell>
          <cell r="F207" t="str">
            <v xml:space="preserve"> </v>
          </cell>
          <cell r="G207" t="str">
            <v xml:space="preserve"> </v>
          </cell>
          <cell r="H207" t="str">
            <v xml:space="preserve"> </v>
          </cell>
        </row>
        <row r="208">
          <cell r="B208">
            <v>439</v>
          </cell>
          <cell r="C208" t="str">
            <v/>
          </cell>
          <cell r="D208" t="str">
            <v/>
          </cell>
          <cell r="E208" t="str">
            <v>　</v>
          </cell>
          <cell r="F208" t="str">
            <v xml:space="preserve"> </v>
          </cell>
          <cell r="G208" t="str">
            <v xml:space="preserve"> </v>
          </cell>
          <cell r="H208" t="str">
            <v xml:space="preserve"> </v>
          </cell>
        </row>
        <row r="209">
          <cell r="B209">
            <v>501</v>
          </cell>
          <cell r="C209" t="str">
            <v>ＯＭＩＹＡJr</v>
          </cell>
          <cell r="D209" t="str">
            <v>黒木 明英</v>
          </cell>
          <cell r="E209" t="str">
            <v>８８０－０８２４</v>
          </cell>
          <cell r="F209" t="str">
            <v>宮崎市大島町西田 2132-2</v>
          </cell>
          <cell r="G209" t="str">
            <v>2132-2</v>
          </cell>
          <cell r="H209" t="str">
            <v xml:space="preserve"> </v>
          </cell>
        </row>
        <row r="210">
          <cell r="B210">
            <v>502</v>
          </cell>
          <cell r="C210" t="str">
            <v>生目台中ＴＣ</v>
          </cell>
          <cell r="D210" t="str">
            <v>小林 一男</v>
          </cell>
          <cell r="E210" t="str">
            <v>８８０－０９４２</v>
          </cell>
          <cell r="F210" t="str">
            <v>宮崎市生目台東 3-6-5</v>
          </cell>
          <cell r="G210" t="str">
            <v xml:space="preserve"> </v>
          </cell>
          <cell r="H210" t="str">
            <v xml:space="preserve"> </v>
          </cell>
        </row>
        <row r="211">
          <cell r="B211">
            <v>503</v>
          </cell>
          <cell r="C211" t="str">
            <v>飛江田Ｊｒ</v>
          </cell>
          <cell r="D211" t="str">
            <v>小中原 秀之</v>
          </cell>
          <cell r="E211" t="str">
            <v>８８０－０９１２</v>
          </cell>
          <cell r="F211" t="str">
            <v>宮崎市赤江 974-17</v>
          </cell>
          <cell r="G211" t="str">
            <v xml:space="preserve"> </v>
          </cell>
          <cell r="H211" t="str">
            <v xml:space="preserve"> </v>
          </cell>
        </row>
        <row r="212">
          <cell r="B212">
            <v>504</v>
          </cell>
          <cell r="C212" t="str">
            <v>小林ＴＣＪｒ</v>
          </cell>
          <cell r="D212" t="str">
            <v>米盛 由加里</v>
          </cell>
          <cell r="E212" t="str">
            <v>８８６－０００３</v>
          </cell>
          <cell r="F212" t="str">
            <v>小林市大字堤 2658-102</v>
          </cell>
          <cell r="G212" t="str">
            <v xml:space="preserve"> </v>
          </cell>
          <cell r="H212" t="str">
            <v xml:space="preserve"> </v>
          </cell>
        </row>
        <row r="213">
          <cell r="B213">
            <v>505</v>
          </cell>
          <cell r="C213" t="str">
            <v>ホンマＪｒ</v>
          </cell>
          <cell r="D213" t="str">
            <v>本間 笹雄</v>
          </cell>
          <cell r="E213" t="str">
            <v>８８９－１４０３</v>
          </cell>
          <cell r="F213" t="str">
            <v>新富町上富田 14-1-3</v>
          </cell>
          <cell r="G213" t="str">
            <v xml:space="preserve"> </v>
          </cell>
          <cell r="H213" t="str">
            <v>ﾎﾝﾏｽﾎﾟｰﾂ</v>
          </cell>
        </row>
        <row r="214">
          <cell r="B214">
            <v>506</v>
          </cell>
          <cell r="C214" t="str">
            <v>住吉Ｊｒ</v>
          </cell>
          <cell r="D214" t="str">
            <v>猪野 勇</v>
          </cell>
          <cell r="E214" t="str">
            <v>８８０－０１２４</v>
          </cell>
          <cell r="F214" t="str">
            <v>宮崎市大字新名爪 2037-2</v>
          </cell>
          <cell r="G214" t="str">
            <v xml:space="preserve"> </v>
          </cell>
          <cell r="H214" t="str">
            <v xml:space="preserve"> </v>
          </cell>
        </row>
        <row r="215">
          <cell r="B215">
            <v>507</v>
          </cell>
          <cell r="C215" t="str">
            <v>シーガイアＪ</v>
          </cell>
          <cell r="D215" t="str">
            <v>日高 真一</v>
          </cell>
          <cell r="E215" t="str">
            <v>８８０－０８３６</v>
          </cell>
          <cell r="F215" t="str">
            <v>宮崎市山崎町字浜山</v>
          </cell>
          <cell r="G215" t="str">
            <v xml:space="preserve"> </v>
          </cell>
          <cell r="H215" t="str">
            <v>ｼｰｶﾞｲｱﾃﾆｽｸﾗﾌﾞ</v>
          </cell>
        </row>
        <row r="216">
          <cell r="B216">
            <v>508</v>
          </cell>
          <cell r="C216" t="str">
            <v>志賀ジュニア</v>
          </cell>
          <cell r="D216" t="str">
            <v>志賀 眞</v>
          </cell>
          <cell r="E216" t="str">
            <v>８８０－０９２６</v>
          </cell>
          <cell r="F216" t="str">
            <v>宮崎市月見ヶ丘 4-28 20-1</v>
          </cell>
          <cell r="G216" t="str">
            <v xml:space="preserve"> </v>
          </cell>
          <cell r="H216" t="str">
            <v xml:space="preserve"> </v>
          </cell>
        </row>
        <row r="217">
          <cell r="B217">
            <v>509</v>
          </cell>
          <cell r="C217" t="str">
            <v>イワキリＪｒ</v>
          </cell>
          <cell r="D217" t="str">
            <v>本 智美</v>
          </cell>
          <cell r="E217" t="str">
            <v>８８５－００８４</v>
          </cell>
          <cell r="F217" t="str">
            <v>都城市五十町 2375</v>
          </cell>
          <cell r="G217" t="str">
            <v xml:space="preserve"> </v>
          </cell>
          <cell r="H217" t="str">
            <v>㈲イワキリ</v>
          </cell>
        </row>
        <row r="218">
          <cell r="B218">
            <v>510</v>
          </cell>
          <cell r="C218" t="str">
            <v>ロイヤルＪｒ</v>
          </cell>
          <cell r="D218" t="str">
            <v>稲田 康</v>
          </cell>
          <cell r="E218" t="str">
            <v>８８２－０８０３</v>
          </cell>
          <cell r="F218" t="str">
            <v>延岡市大貫町４丁目 2890</v>
          </cell>
          <cell r="G218" t="str">
            <v xml:space="preserve"> </v>
          </cell>
          <cell r="H218" t="str">
            <v>ﾛｲﾔﾙﾃﾆｽｸﾗﾌﾞ</v>
          </cell>
        </row>
        <row r="219">
          <cell r="B219">
            <v>511</v>
          </cell>
          <cell r="C219" t="str">
            <v>ルネサンスＪ</v>
          </cell>
          <cell r="D219" t="str">
            <v>日高 吉彦</v>
          </cell>
          <cell r="E219" t="str">
            <v>８８０－０８１３</v>
          </cell>
          <cell r="F219" t="str">
            <v>宮崎市丸山 2-92</v>
          </cell>
          <cell r="G219" t="str">
            <v xml:space="preserve"> </v>
          </cell>
          <cell r="H219" t="str">
            <v>ｽﾎﾟｰﾂｸﾗﾌﾞ ﾙﾈｻﾝｽ宮崎</v>
          </cell>
        </row>
        <row r="220">
          <cell r="B220">
            <v>512</v>
          </cell>
          <cell r="C220" t="str">
            <v>ＨｉｒｏＴＡ</v>
          </cell>
          <cell r="D220" t="str">
            <v>松井 宏憲</v>
          </cell>
          <cell r="E220" t="str">
            <v>８８０－０２１１</v>
          </cell>
          <cell r="F220" t="str">
            <v>佐土原町下田島 20031-1</v>
          </cell>
          <cell r="G220" t="str">
            <v>GR 702号</v>
          </cell>
          <cell r="H220" t="str">
            <v xml:space="preserve"> </v>
          </cell>
        </row>
        <row r="221">
          <cell r="B221">
            <v>513</v>
          </cell>
          <cell r="C221" t="str">
            <v>日向学院中学</v>
          </cell>
          <cell r="D221" t="str">
            <v>高妻 正美</v>
          </cell>
          <cell r="E221" t="str">
            <v>８８０－０８７８</v>
          </cell>
          <cell r="F221" t="str">
            <v>宮崎市大和町 110</v>
          </cell>
          <cell r="G221" t="str">
            <v xml:space="preserve"> </v>
          </cell>
          <cell r="H221" t="str">
            <v xml:space="preserve"> </v>
          </cell>
        </row>
        <row r="222">
          <cell r="B222">
            <v>514</v>
          </cell>
          <cell r="C222" t="str">
            <v>ミリオンＪｒ</v>
          </cell>
          <cell r="D222" t="str">
            <v>清水 一宏</v>
          </cell>
          <cell r="E222" t="str">
            <v>８８０－０９５１</v>
          </cell>
          <cell r="F222" t="str">
            <v>宮崎市大塚町樋ノ口 1987-4</v>
          </cell>
          <cell r="G222" t="str">
            <v>ｻﾝﾗｲｽﾞ大塚 302</v>
          </cell>
          <cell r="H222" t="str">
            <v xml:space="preserve"> </v>
          </cell>
        </row>
        <row r="223">
          <cell r="B223">
            <v>515</v>
          </cell>
          <cell r="C223" t="str">
            <v>リザーブＪｒ</v>
          </cell>
          <cell r="D223" t="str">
            <v>山口 浩司</v>
          </cell>
          <cell r="E223" t="str">
            <v>８８０－２１０４</v>
          </cell>
          <cell r="F223" t="str">
            <v>宮崎市大字浮田 512</v>
          </cell>
          <cell r="G223" t="str">
            <v xml:space="preserve"> </v>
          </cell>
          <cell r="H223" t="str">
            <v>ﾘｻﾞｰﾌﾞﾃﾆｽｺｰﾄ</v>
          </cell>
        </row>
        <row r="224">
          <cell r="B224">
            <v>516</v>
          </cell>
          <cell r="C224" t="str">
            <v>村雲・Ｊｒ</v>
          </cell>
          <cell r="D224" t="str">
            <v>村雲 敬一</v>
          </cell>
          <cell r="E224" t="str">
            <v>８８９－４５０５</v>
          </cell>
          <cell r="F224" t="str">
            <v>高崎町大字大牟田 1290</v>
          </cell>
          <cell r="G224" t="str">
            <v xml:space="preserve"> </v>
          </cell>
          <cell r="H224" t="str">
            <v xml:space="preserve"> </v>
          </cell>
        </row>
        <row r="225">
          <cell r="B225">
            <v>517</v>
          </cell>
          <cell r="C225" t="str">
            <v>久峰中同好会</v>
          </cell>
          <cell r="D225" t="str">
            <v>岩切 啓子</v>
          </cell>
          <cell r="E225" t="str">
            <v>８８０－０２１１</v>
          </cell>
          <cell r="F225" t="str">
            <v>佐土原町下田島 11867-6</v>
          </cell>
          <cell r="G225" t="str">
            <v xml:space="preserve"> </v>
          </cell>
          <cell r="H225" t="str">
            <v xml:space="preserve"> </v>
          </cell>
        </row>
        <row r="226">
          <cell r="B226">
            <v>518</v>
          </cell>
          <cell r="C226" t="str">
            <v>佐土原Ｊｒ</v>
          </cell>
          <cell r="D226" t="str">
            <v>松井 宏憲</v>
          </cell>
          <cell r="E226" t="str">
            <v>８８０－０２１１</v>
          </cell>
          <cell r="F226" t="str">
            <v>佐土原町下田島 20031-1</v>
          </cell>
          <cell r="G226" t="str">
            <v>GR 702号</v>
          </cell>
          <cell r="H226" t="str">
            <v xml:space="preserve"> </v>
          </cell>
        </row>
        <row r="227">
          <cell r="B227">
            <v>519</v>
          </cell>
          <cell r="C227" t="str">
            <v/>
          </cell>
          <cell r="D227" t="str">
            <v/>
          </cell>
          <cell r="E227" t="str">
            <v>　</v>
          </cell>
          <cell r="F227" t="str">
            <v xml:space="preserve"> </v>
          </cell>
          <cell r="G227" t="str">
            <v xml:space="preserve"> </v>
          </cell>
          <cell r="H227" t="str">
            <v xml:space="preserve"> </v>
          </cell>
        </row>
        <row r="228">
          <cell r="B228">
            <v>520</v>
          </cell>
          <cell r="C228" t="str">
            <v/>
          </cell>
          <cell r="D228" t="str">
            <v/>
          </cell>
          <cell r="E228" t="str">
            <v>　</v>
          </cell>
          <cell r="F228" t="str">
            <v xml:space="preserve"> </v>
          </cell>
          <cell r="G228" t="str">
            <v xml:space="preserve"> </v>
          </cell>
          <cell r="H228" t="str">
            <v xml:space="preserve"> </v>
          </cell>
        </row>
      </sheetData>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workbookViewId="0"/>
  </sheetViews>
  <sheetFormatPr defaultRowHeight="13.5"/>
  <cols>
    <col min="1" max="1" width="2.125" style="347" customWidth="1"/>
    <col min="2" max="21" width="4.625" style="347" customWidth="1"/>
    <col min="22" max="22" width="3" style="347" customWidth="1"/>
    <col min="23" max="23" width="4.375" style="347" customWidth="1"/>
    <col min="24" max="27" width="2.75" style="347" customWidth="1"/>
    <col min="28" max="16384" width="9" style="347"/>
  </cols>
  <sheetData>
    <row r="1" spans="1:21" s="336" customFormat="1" ht="11.25" customHeight="1">
      <c r="A1" s="333"/>
      <c r="B1" s="334"/>
      <c r="C1" s="334"/>
      <c r="D1" s="334"/>
      <c r="E1" s="334"/>
      <c r="F1" s="334"/>
      <c r="G1" s="334"/>
      <c r="H1" s="334"/>
      <c r="I1" s="334"/>
      <c r="J1" s="334"/>
      <c r="K1" s="334"/>
      <c r="L1" s="334"/>
      <c r="M1" s="334"/>
      <c r="N1" s="334"/>
      <c r="O1" s="334"/>
      <c r="P1" s="334"/>
      <c r="Q1" s="334"/>
      <c r="R1" s="334"/>
      <c r="S1" s="334"/>
      <c r="T1" s="334"/>
      <c r="U1" s="335"/>
    </row>
    <row r="2" spans="1:21" s="336" customFormat="1">
      <c r="A2" s="337"/>
      <c r="B2" s="338" t="s">
        <v>89</v>
      </c>
      <c r="C2" s="338"/>
      <c r="D2" s="338"/>
      <c r="E2" s="338"/>
      <c r="F2" s="338" t="s">
        <v>90</v>
      </c>
      <c r="G2" s="338"/>
      <c r="H2" s="338"/>
      <c r="I2" s="339" t="s">
        <v>91</v>
      </c>
      <c r="J2" s="338"/>
      <c r="K2" s="338"/>
      <c r="L2" s="338"/>
      <c r="M2" s="338"/>
      <c r="N2" s="338" t="s">
        <v>92</v>
      </c>
      <c r="O2" s="338"/>
      <c r="P2" s="338"/>
      <c r="Q2" s="338"/>
      <c r="R2" s="338" t="s">
        <v>93</v>
      </c>
      <c r="S2" s="338"/>
      <c r="T2" s="338"/>
      <c r="U2" s="340"/>
    </row>
    <row r="3" spans="1:21" s="336" customFormat="1">
      <c r="A3" s="337"/>
      <c r="B3" s="338"/>
      <c r="C3" s="338"/>
      <c r="D3" s="338"/>
      <c r="E3" s="338"/>
      <c r="F3" s="338"/>
      <c r="G3" s="338"/>
      <c r="H3" s="338"/>
      <c r="I3" s="338"/>
      <c r="J3" s="338"/>
      <c r="K3" s="338"/>
      <c r="L3" s="338"/>
      <c r="M3" s="338"/>
      <c r="N3" s="338"/>
      <c r="O3" s="338"/>
      <c r="P3" s="338"/>
      <c r="Q3" s="338"/>
      <c r="R3" s="338"/>
      <c r="S3" s="338"/>
      <c r="T3" s="338"/>
      <c r="U3" s="340"/>
    </row>
    <row r="4" spans="1:21" s="336" customFormat="1">
      <c r="A4" s="337"/>
      <c r="B4" s="338" t="s">
        <v>94</v>
      </c>
      <c r="C4" s="338"/>
      <c r="D4" s="338"/>
      <c r="E4" s="338"/>
      <c r="F4" s="338" t="s">
        <v>95</v>
      </c>
      <c r="G4" s="338"/>
      <c r="H4" s="338"/>
      <c r="I4" s="338" t="s">
        <v>96</v>
      </c>
      <c r="J4" s="338"/>
      <c r="K4" s="338"/>
      <c r="L4" s="338"/>
      <c r="M4" s="338"/>
      <c r="N4" s="338" t="s">
        <v>97</v>
      </c>
      <c r="O4" s="338"/>
      <c r="P4" s="338"/>
      <c r="Q4" s="338"/>
      <c r="R4" s="339" t="s">
        <v>98</v>
      </c>
      <c r="S4" s="338"/>
      <c r="T4" s="338"/>
      <c r="U4" s="340"/>
    </row>
    <row r="5" spans="1:21" s="336" customFormat="1" ht="15.75" customHeight="1">
      <c r="A5" s="337"/>
      <c r="B5" s="338"/>
      <c r="C5" s="338"/>
      <c r="D5" s="338"/>
      <c r="E5" s="338"/>
      <c r="F5" s="338" t="s">
        <v>99</v>
      </c>
      <c r="G5" s="338"/>
      <c r="H5" s="338"/>
      <c r="I5" s="341" t="s">
        <v>100</v>
      </c>
      <c r="J5" s="338"/>
      <c r="K5" s="338"/>
      <c r="L5" s="338"/>
      <c r="M5" s="338"/>
      <c r="N5" s="338"/>
      <c r="O5" s="338"/>
      <c r="P5" s="338"/>
      <c r="Q5" s="338"/>
      <c r="R5" s="338"/>
      <c r="S5" s="338"/>
      <c r="T5" s="338"/>
      <c r="U5" s="340"/>
    </row>
    <row r="6" spans="1:21" s="336" customFormat="1" ht="15.75" customHeight="1">
      <c r="A6" s="337"/>
      <c r="B6" s="338"/>
      <c r="C6" s="338"/>
      <c r="D6" s="338"/>
      <c r="E6" s="338"/>
      <c r="J6" s="338"/>
      <c r="K6" s="338"/>
      <c r="L6" s="338"/>
      <c r="M6" s="338"/>
      <c r="N6" s="339" t="s">
        <v>101</v>
      </c>
      <c r="O6" s="338"/>
      <c r="P6" s="338"/>
      <c r="R6" s="342" t="s">
        <v>102</v>
      </c>
      <c r="S6" s="338"/>
      <c r="T6" s="338"/>
      <c r="U6" s="340"/>
    </row>
    <row r="7" spans="1:21" s="336" customFormat="1" ht="15.75" customHeight="1">
      <c r="A7" s="337"/>
      <c r="B7" s="338"/>
      <c r="C7" s="338"/>
      <c r="D7" s="338"/>
      <c r="E7" s="338"/>
      <c r="J7" s="338"/>
      <c r="K7" s="338"/>
      <c r="L7" s="338"/>
      <c r="M7" s="338"/>
      <c r="N7" s="338"/>
      <c r="O7" s="338"/>
      <c r="P7" s="338"/>
      <c r="R7" s="338"/>
      <c r="S7" s="338"/>
      <c r="T7" s="338"/>
      <c r="U7" s="340"/>
    </row>
    <row r="8" spans="1:21" s="336" customFormat="1" ht="15.75" customHeight="1">
      <c r="A8" s="337"/>
      <c r="B8" s="338"/>
      <c r="C8" s="338"/>
      <c r="D8" s="338"/>
      <c r="E8" s="338"/>
      <c r="J8" s="338"/>
      <c r="K8" s="338"/>
      <c r="L8" s="338"/>
      <c r="M8" s="338"/>
      <c r="N8" s="339" t="s">
        <v>103</v>
      </c>
      <c r="P8" s="338"/>
      <c r="S8" s="338"/>
      <c r="T8" s="338"/>
      <c r="U8" s="340"/>
    </row>
    <row r="9" spans="1:21" s="336" customFormat="1">
      <c r="A9" s="343"/>
      <c r="B9" s="344"/>
      <c r="C9" s="344"/>
      <c r="D9" s="344"/>
      <c r="E9" s="344"/>
      <c r="F9" s="344"/>
      <c r="G9" s="344"/>
      <c r="H9" s="344"/>
      <c r="I9" s="344"/>
      <c r="J9" s="344"/>
      <c r="K9" s="344"/>
      <c r="L9" s="344"/>
      <c r="M9" s="344"/>
      <c r="N9" s="344"/>
      <c r="O9" s="344"/>
      <c r="P9" s="344"/>
      <c r="Q9" s="344"/>
      <c r="R9" s="344"/>
      <c r="S9" s="344"/>
      <c r="T9" s="344"/>
      <c r="U9" s="345"/>
    </row>
    <row r="10" spans="1:21" s="346" customFormat="1" ht="10.5" customHeight="1"/>
    <row r="11" spans="1:21" ht="10.5" customHeight="1" thickBot="1"/>
    <row r="12" spans="1:21" ht="18.75" customHeight="1" thickBot="1">
      <c r="B12" s="472" t="s">
        <v>104</v>
      </c>
      <c r="C12" s="473"/>
      <c r="D12" s="473"/>
      <c r="E12" s="473"/>
      <c r="F12" s="474"/>
      <c r="G12" s="481" t="s">
        <v>105</v>
      </c>
      <c r="H12" s="482"/>
      <c r="I12" s="482"/>
      <c r="J12" s="482"/>
      <c r="K12" s="482"/>
      <c r="L12" s="482"/>
      <c r="M12" s="482"/>
      <c r="N12" s="482"/>
      <c r="O12" s="482"/>
      <c r="P12" s="482"/>
      <c r="Q12" s="482"/>
      <c r="R12" s="482"/>
      <c r="S12" s="482"/>
      <c r="T12" s="482"/>
      <c r="U12" s="483"/>
    </row>
    <row r="13" spans="1:21" ht="18.75" customHeight="1">
      <c r="B13" s="475"/>
      <c r="C13" s="476"/>
      <c r="D13" s="476"/>
      <c r="E13" s="476"/>
      <c r="F13" s="477"/>
      <c r="G13" s="484" t="s">
        <v>106</v>
      </c>
      <c r="H13" s="485"/>
      <c r="I13" s="485"/>
      <c r="J13" s="485"/>
      <c r="K13" s="486"/>
      <c r="L13" s="484" t="s">
        <v>107</v>
      </c>
      <c r="M13" s="485"/>
      <c r="N13" s="485"/>
      <c r="O13" s="485"/>
      <c r="P13" s="486"/>
      <c r="Q13" s="484" t="s">
        <v>108</v>
      </c>
      <c r="R13" s="485"/>
      <c r="S13" s="485"/>
      <c r="T13" s="485"/>
      <c r="U13" s="486"/>
    </row>
    <row r="14" spans="1:21" ht="18.75" customHeight="1" thickBot="1">
      <c r="B14" s="478"/>
      <c r="C14" s="479"/>
      <c r="D14" s="479"/>
      <c r="E14" s="479"/>
      <c r="F14" s="480"/>
      <c r="G14" s="487" t="s">
        <v>109</v>
      </c>
      <c r="H14" s="488"/>
      <c r="I14" s="451" t="s">
        <v>110</v>
      </c>
      <c r="J14" s="452"/>
      <c r="K14" s="453"/>
      <c r="L14" s="487" t="s">
        <v>109</v>
      </c>
      <c r="M14" s="488"/>
      <c r="N14" s="451" t="s">
        <v>111</v>
      </c>
      <c r="O14" s="452"/>
      <c r="P14" s="453"/>
      <c r="Q14" s="487" t="s">
        <v>109</v>
      </c>
      <c r="R14" s="488"/>
      <c r="S14" s="451" t="s">
        <v>111</v>
      </c>
      <c r="T14" s="452"/>
      <c r="U14" s="453"/>
    </row>
    <row r="15" spans="1:21" ht="18.75" customHeight="1" thickTop="1">
      <c r="B15" s="454" t="s">
        <v>112</v>
      </c>
      <c r="C15" s="455"/>
      <c r="D15" s="455"/>
      <c r="E15" s="455"/>
      <c r="F15" s="456"/>
      <c r="G15" s="457">
        <v>0.39583333333333331</v>
      </c>
      <c r="H15" s="458"/>
      <c r="I15" s="459" t="s">
        <v>113</v>
      </c>
      <c r="J15" s="460"/>
      <c r="K15" s="461"/>
      <c r="L15" s="465">
        <v>0.39583333333333331</v>
      </c>
      <c r="M15" s="466"/>
      <c r="N15" s="467" t="s">
        <v>114</v>
      </c>
      <c r="O15" s="468"/>
      <c r="P15" s="469"/>
      <c r="Q15" s="465">
        <v>0.39583333333333331</v>
      </c>
      <c r="R15" s="466"/>
      <c r="S15" s="348" t="s">
        <v>115</v>
      </c>
      <c r="T15" s="349"/>
      <c r="U15" s="350"/>
    </row>
    <row r="16" spans="1:21" ht="18.75" customHeight="1" thickBot="1">
      <c r="B16" s="439" t="s">
        <v>116</v>
      </c>
      <c r="C16" s="440"/>
      <c r="D16" s="440"/>
      <c r="E16" s="440"/>
      <c r="F16" s="441"/>
      <c r="G16" s="470">
        <v>0.45833333333333331</v>
      </c>
      <c r="H16" s="471"/>
      <c r="I16" s="462"/>
      <c r="J16" s="463"/>
      <c r="K16" s="464"/>
      <c r="L16" s="417">
        <v>0.5</v>
      </c>
      <c r="M16" s="418"/>
      <c r="N16" s="351" t="s">
        <v>117</v>
      </c>
      <c r="O16" s="352"/>
      <c r="P16" s="353"/>
      <c r="Q16" s="417">
        <v>0.41666666666666669</v>
      </c>
      <c r="R16" s="418"/>
      <c r="S16" s="354" t="s">
        <v>118</v>
      </c>
      <c r="T16" s="355"/>
      <c r="U16" s="356"/>
    </row>
    <row r="17" spans="2:21" ht="18.75" customHeight="1">
      <c r="B17" s="445" t="s">
        <v>119</v>
      </c>
      <c r="C17" s="446"/>
      <c r="D17" s="446"/>
      <c r="E17" s="446"/>
      <c r="F17" s="447"/>
      <c r="G17" s="430" t="s">
        <v>120</v>
      </c>
      <c r="H17" s="431"/>
      <c r="I17" s="431"/>
      <c r="J17" s="431"/>
      <c r="K17" s="432"/>
      <c r="L17" s="433">
        <v>0.41666666666666669</v>
      </c>
      <c r="M17" s="434"/>
      <c r="N17" s="448" t="s">
        <v>121</v>
      </c>
      <c r="O17" s="449"/>
      <c r="P17" s="450"/>
      <c r="Q17" s="433">
        <v>0.39583333333333331</v>
      </c>
      <c r="R17" s="434"/>
      <c r="S17" s="357" t="s">
        <v>122</v>
      </c>
      <c r="T17" s="358"/>
      <c r="U17" s="359"/>
    </row>
    <row r="18" spans="2:21" ht="18.75" customHeight="1" thickBot="1">
      <c r="B18" s="439" t="s">
        <v>123</v>
      </c>
      <c r="C18" s="440"/>
      <c r="D18" s="440"/>
      <c r="E18" s="440"/>
      <c r="F18" s="441"/>
      <c r="G18" s="414" t="s">
        <v>120</v>
      </c>
      <c r="H18" s="415"/>
      <c r="I18" s="415"/>
      <c r="J18" s="415"/>
      <c r="K18" s="416"/>
      <c r="L18" s="417">
        <v>0.5</v>
      </c>
      <c r="M18" s="418"/>
      <c r="N18" s="360" t="s">
        <v>124</v>
      </c>
      <c r="O18" s="352"/>
      <c r="P18" s="353"/>
      <c r="Q18" s="417">
        <v>0.41666666666666669</v>
      </c>
      <c r="R18" s="418"/>
      <c r="S18" s="361" t="s">
        <v>118</v>
      </c>
      <c r="T18" s="355"/>
      <c r="U18" s="356"/>
    </row>
    <row r="19" spans="2:21" ht="18.75" customHeight="1" thickBot="1">
      <c r="B19" s="395" t="s">
        <v>125</v>
      </c>
      <c r="C19" s="396"/>
      <c r="D19" s="396"/>
      <c r="E19" s="396"/>
      <c r="F19" s="397"/>
      <c r="G19" s="398" t="s">
        <v>120</v>
      </c>
      <c r="H19" s="399"/>
      <c r="I19" s="399"/>
      <c r="J19" s="399"/>
      <c r="K19" s="400"/>
      <c r="L19" s="443">
        <v>0.41666666666666669</v>
      </c>
      <c r="M19" s="444"/>
      <c r="N19" s="422" t="s">
        <v>126</v>
      </c>
      <c r="O19" s="423"/>
      <c r="P19" s="424"/>
      <c r="Q19" s="443">
        <v>0.41666666666666669</v>
      </c>
      <c r="R19" s="444"/>
      <c r="S19" s="362" t="s">
        <v>127</v>
      </c>
      <c r="T19" s="363"/>
      <c r="U19" s="364"/>
    </row>
    <row r="20" spans="2:21" ht="18.75" customHeight="1">
      <c r="B20" s="438" t="s">
        <v>128</v>
      </c>
      <c r="C20" s="436"/>
      <c r="D20" s="436"/>
      <c r="E20" s="436"/>
      <c r="F20" s="437"/>
      <c r="G20" s="430" t="s">
        <v>129</v>
      </c>
      <c r="H20" s="431"/>
      <c r="I20" s="431"/>
      <c r="J20" s="431"/>
      <c r="K20" s="432"/>
      <c r="L20" s="433">
        <v>0.41666666666666669</v>
      </c>
      <c r="M20" s="434"/>
      <c r="N20" s="435" t="s">
        <v>130</v>
      </c>
      <c r="O20" s="436"/>
      <c r="P20" s="437"/>
      <c r="Q20" s="433">
        <v>0.39583333333333331</v>
      </c>
      <c r="R20" s="434"/>
      <c r="S20" s="357" t="s">
        <v>131</v>
      </c>
      <c r="T20" s="358"/>
      <c r="U20" s="359"/>
    </row>
    <row r="21" spans="2:21" ht="18.75" customHeight="1" thickBot="1">
      <c r="B21" s="439" t="s">
        <v>132</v>
      </c>
      <c r="C21" s="440"/>
      <c r="D21" s="440"/>
      <c r="E21" s="440"/>
      <c r="F21" s="441"/>
      <c r="G21" s="414" t="s">
        <v>129</v>
      </c>
      <c r="H21" s="415"/>
      <c r="I21" s="415"/>
      <c r="J21" s="415"/>
      <c r="K21" s="416"/>
      <c r="L21" s="417">
        <v>0.5</v>
      </c>
      <c r="M21" s="418"/>
      <c r="N21" s="442" t="s">
        <v>130</v>
      </c>
      <c r="O21" s="412"/>
      <c r="P21" s="413"/>
      <c r="Q21" s="417">
        <v>0.41666666666666669</v>
      </c>
      <c r="R21" s="418"/>
      <c r="S21" s="365" t="s">
        <v>127</v>
      </c>
      <c r="T21" s="355"/>
      <c r="U21" s="356"/>
    </row>
    <row r="22" spans="2:21" ht="18.75" customHeight="1" thickBot="1">
      <c r="B22" s="427" t="s">
        <v>133</v>
      </c>
      <c r="C22" s="428"/>
      <c r="D22" s="428"/>
      <c r="E22" s="428"/>
      <c r="F22" s="429"/>
      <c r="G22" s="398" t="s">
        <v>129</v>
      </c>
      <c r="H22" s="399"/>
      <c r="I22" s="399"/>
      <c r="J22" s="399"/>
      <c r="K22" s="400"/>
      <c r="L22" s="401">
        <v>0.41666666666666669</v>
      </c>
      <c r="M22" s="402"/>
      <c r="N22" s="422" t="s">
        <v>126</v>
      </c>
      <c r="O22" s="423"/>
      <c r="P22" s="424"/>
      <c r="Q22" s="401">
        <v>0.39583333333333331</v>
      </c>
      <c r="R22" s="402"/>
      <c r="S22" s="362" t="s">
        <v>131</v>
      </c>
      <c r="T22" s="363"/>
      <c r="U22" s="366"/>
    </row>
    <row r="23" spans="2:21" ht="18.75" customHeight="1">
      <c r="B23" s="367" t="s">
        <v>134</v>
      </c>
      <c r="C23" s="368"/>
      <c r="D23" s="368"/>
      <c r="E23" s="368"/>
      <c r="F23" s="368"/>
      <c r="G23" s="430" t="s">
        <v>129</v>
      </c>
      <c r="H23" s="431"/>
      <c r="I23" s="431"/>
      <c r="J23" s="431"/>
      <c r="K23" s="432"/>
      <c r="L23" s="433">
        <v>0.39583333333333331</v>
      </c>
      <c r="M23" s="434"/>
      <c r="N23" s="435" t="s">
        <v>135</v>
      </c>
      <c r="O23" s="436"/>
      <c r="P23" s="437"/>
      <c r="Q23" s="433">
        <v>0.39583333333333331</v>
      </c>
      <c r="R23" s="434"/>
      <c r="S23" s="369" t="s">
        <v>131</v>
      </c>
      <c r="T23" s="370"/>
      <c r="U23" s="371"/>
    </row>
    <row r="24" spans="2:21" ht="18.75" customHeight="1" thickBot="1">
      <c r="B24" s="411" t="s">
        <v>136</v>
      </c>
      <c r="C24" s="412"/>
      <c r="D24" s="412"/>
      <c r="E24" s="412"/>
      <c r="F24" s="413"/>
      <c r="G24" s="414" t="s">
        <v>129</v>
      </c>
      <c r="H24" s="415"/>
      <c r="I24" s="415"/>
      <c r="J24" s="415"/>
      <c r="K24" s="416"/>
      <c r="L24" s="417">
        <v>0.5</v>
      </c>
      <c r="M24" s="418"/>
      <c r="N24" s="419" t="s">
        <v>137</v>
      </c>
      <c r="O24" s="420"/>
      <c r="P24" s="421"/>
      <c r="Q24" s="417">
        <v>0.41666666666666669</v>
      </c>
      <c r="R24" s="418"/>
      <c r="S24" s="365" t="s">
        <v>138</v>
      </c>
      <c r="T24" s="355"/>
      <c r="U24" s="356"/>
    </row>
    <row r="25" spans="2:21" ht="18.75" customHeight="1" thickBot="1">
      <c r="B25" s="372" t="s">
        <v>139</v>
      </c>
      <c r="C25" s="373"/>
      <c r="D25" s="373"/>
      <c r="E25" s="373"/>
      <c r="F25" s="373"/>
      <c r="G25" s="398" t="s">
        <v>129</v>
      </c>
      <c r="H25" s="399"/>
      <c r="I25" s="399"/>
      <c r="J25" s="399"/>
      <c r="K25" s="400"/>
      <c r="L25" s="401">
        <v>0.41666666666666669</v>
      </c>
      <c r="M25" s="402"/>
      <c r="N25" s="422" t="s">
        <v>126</v>
      </c>
      <c r="O25" s="423"/>
      <c r="P25" s="424"/>
      <c r="Q25" s="425">
        <v>0.41666666666666669</v>
      </c>
      <c r="R25" s="426"/>
      <c r="S25" s="362" t="s">
        <v>140</v>
      </c>
      <c r="T25" s="374"/>
      <c r="U25" s="375"/>
    </row>
    <row r="26" spans="2:21" ht="18.75" customHeight="1" thickBot="1">
      <c r="B26" s="395" t="s">
        <v>141</v>
      </c>
      <c r="C26" s="396"/>
      <c r="D26" s="396"/>
      <c r="E26" s="396"/>
      <c r="F26" s="397"/>
      <c r="G26" s="398" t="s">
        <v>129</v>
      </c>
      <c r="H26" s="399"/>
      <c r="I26" s="399"/>
      <c r="J26" s="399"/>
      <c r="K26" s="400"/>
      <c r="L26" s="401">
        <v>0.5</v>
      </c>
      <c r="M26" s="402"/>
      <c r="N26" s="403" t="s">
        <v>142</v>
      </c>
      <c r="O26" s="404"/>
      <c r="P26" s="405"/>
      <c r="Q26" s="406" t="s">
        <v>143</v>
      </c>
      <c r="R26" s="407"/>
      <c r="S26" s="408" t="s">
        <v>143</v>
      </c>
      <c r="T26" s="409"/>
      <c r="U26" s="410"/>
    </row>
    <row r="27" spans="2:21" ht="18.75" customHeight="1">
      <c r="B27" s="376" t="s">
        <v>144</v>
      </c>
    </row>
    <row r="28" spans="2:21" ht="18.75" customHeight="1"/>
    <row r="29" spans="2:21" ht="18.75" customHeight="1">
      <c r="B29" s="377" t="s">
        <v>145</v>
      </c>
      <c r="C29" s="376" t="s">
        <v>146</v>
      </c>
    </row>
    <row r="30" spans="2:21" ht="18.75" customHeight="1">
      <c r="B30" s="377"/>
      <c r="C30" s="376" t="s">
        <v>147</v>
      </c>
    </row>
    <row r="31" spans="2:21" ht="18.75" customHeight="1"/>
    <row r="32" spans="2:21" ht="18.75" customHeight="1">
      <c r="B32" s="377" t="s">
        <v>148</v>
      </c>
      <c r="C32" s="347" t="s">
        <v>149</v>
      </c>
    </row>
    <row r="33" spans="2:3" customFormat="1" ht="18.75" customHeight="1">
      <c r="B33" s="347"/>
      <c r="C33" t="s">
        <v>150</v>
      </c>
    </row>
    <row r="34" spans="2:3" customFormat="1" ht="18.75" customHeight="1">
      <c r="B34" s="347"/>
      <c r="C34" t="s">
        <v>151</v>
      </c>
    </row>
    <row r="35" spans="2:3" s="346" customFormat="1" ht="18.75" customHeight="1">
      <c r="B35" s="378"/>
      <c r="C35" s="379" t="s">
        <v>152</v>
      </c>
    </row>
    <row r="36" spans="2:3" customFormat="1" ht="18.75" customHeight="1">
      <c r="B36" s="347"/>
      <c r="C36" t="s">
        <v>153</v>
      </c>
    </row>
    <row r="37" spans="2:3" ht="18.75" customHeight="1">
      <c r="B37" s="377"/>
      <c r="C37" s="380" t="s">
        <v>154</v>
      </c>
    </row>
    <row r="38" spans="2:3" ht="18.75" customHeight="1">
      <c r="B38" s="377"/>
      <c r="C38" t="s">
        <v>155</v>
      </c>
    </row>
    <row r="39" spans="2:3" ht="18.75" customHeight="1">
      <c r="B39" s="377"/>
    </row>
    <row r="40" spans="2:3" ht="18.75" customHeight="1">
      <c r="B40" s="377" t="s">
        <v>156</v>
      </c>
      <c r="C40" s="347" t="s">
        <v>157</v>
      </c>
    </row>
    <row r="41" spans="2:3" ht="18.75" customHeight="1">
      <c r="B41" s="377" t="s">
        <v>158</v>
      </c>
      <c r="C41" s="376" t="s">
        <v>159</v>
      </c>
    </row>
    <row r="42" spans="2:3" ht="18.75" customHeight="1">
      <c r="B42" s="377" t="s">
        <v>160</v>
      </c>
      <c r="C42" s="376" t="s">
        <v>161</v>
      </c>
    </row>
    <row r="43" spans="2:3" ht="18.75" customHeight="1">
      <c r="B43" s="377" t="s">
        <v>162</v>
      </c>
      <c r="C43" s="347" t="s">
        <v>163</v>
      </c>
    </row>
    <row r="44" spans="2:3" ht="18.75" customHeight="1">
      <c r="B44" s="377"/>
      <c r="C44" s="347" t="s">
        <v>164</v>
      </c>
    </row>
    <row r="45" spans="2:3" ht="18.75" customHeight="1">
      <c r="C45" s="347" t="s">
        <v>165</v>
      </c>
    </row>
    <row r="46" spans="2:3" ht="18.75" customHeight="1"/>
    <row r="47" spans="2:3" ht="15" customHeight="1"/>
    <row r="48" spans="2:3" s="346" customFormat="1" ht="17.25" customHeight="1">
      <c r="B48" s="381" t="s">
        <v>166</v>
      </c>
    </row>
    <row r="49" spans="2:11" s="346" customFormat="1" ht="17.25" customHeight="1"/>
    <row r="50" spans="2:11" s="346" customFormat="1" ht="17.25" customHeight="1">
      <c r="B50" s="378" t="s">
        <v>145</v>
      </c>
      <c r="C50" s="346" t="s">
        <v>167</v>
      </c>
    </row>
    <row r="51" spans="2:11" s="346" customFormat="1" ht="17.25" customHeight="1">
      <c r="B51" s="378" t="s">
        <v>148</v>
      </c>
      <c r="C51" s="346" t="s">
        <v>168</v>
      </c>
    </row>
    <row r="52" spans="2:11" s="346" customFormat="1" ht="17.25" customHeight="1">
      <c r="B52" s="378" t="s">
        <v>156</v>
      </c>
      <c r="C52" s="346" t="s">
        <v>169</v>
      </c>
    </row>
    <row r="53" spans="2:11" s="346" customFormat="1" ht="17.25" customHeight="1">
      <c r="B53" s="378"/>
      <c r="C53" s="346" t="s">
        <v>170</v>
      </c>
    </row>
    <row r="54" spans="2:11" s="346" customFormat="1" ht="17.25" customHeight="1">
      <c r="B54" s="378"/>
      <c r="C54" s="346" t="s">
        <v>171</v>
      </c>
    </row>
    <row r="55" spans="2:11" s="346" customFormat="1" ht="17.25" customHeight="1"/>
    <row r="56" spans="2:11" s="336" customFormat="1" ht="17.25" customHeight="1">
      <c r="B56" s="382" t="s">
        <v>172</v>
      </c>
      <c r="F56" s="336" t="s">
        <v>173</v>
      </c>
    </row>
    <row r="57" spans="2:11" s="336" customFormat="1" ht="17.25" customHeight="1">
      <c r="B57" s="382"/>
    </row>
    <row r="58" spans="2:11" s="336" customFormat="1" ht="17.25" customHeight="1">
      <c r="B58" s="382" t="s">
        <v>174</v>
      </c>
      <c r="C58" s="382"/>
      <c r="D58" s="341"/>
      <c r="E58" s="383"/>
      <c r="G58" s="384"/>
      <c r="H58" s="384"/>
      <c r="I58" s="384"/>
      <c r="J58" s="384"/>
      <c r="K58" s="384"/>
    </row>
    <row r="59" spans="2:11" s="336" customFormat="1" ht="17.25" customHeight="1">
      <c r="B59" s="382"/>
      <c r="C59" s="382"/>
      <c r="D59" s="341"/>
      <c r="E59" s="383"/>
      <c r="G59" s="384"/>
      <c r="H59" s="384"/>
      <c r="I59" s="384"/>
      <c r="J59" s="384"/>
      <c r="K59" s="384"/>
    </row>
    <row r="60" spans="2:11" s="336" customFormat="1" ht="17.25" customHeight="1">
      <c r="B60" s="385" t="s">
        <v>175</v>
      </c>
      <c r="C60" s="383" t="s">
        <v>176</v>
      </c>
      <c r="D60" s="341"/>
      <c r="G60" s="384"/>
      <c r="H60" s="384"/>
      <c r="I60" s="384"/>
      <c r="J60" s="384"/>
      <c r="K60" s="384"/>
    </row>
    <row r="61" spans="2:11" s="336" customFormat="1" ht="17.25" customHeight="1">
      <c r="B61" s="385" t="s">
        <v>175</v>
      </c>
      <c r="C61" s="383" t="s">
        <v>177</v>
      </c>
      <c r="D61" s="341"/>
      <c r="G61" s="384"/>
      <c r="H61" s="384"/>
      <c r="I61" s="384"/>
      <c r="J61" s="384"/>
      <c r="K61" s="384"/>
    </row>
    <row r="62" spans="2:11" s="336" customFormat="1" ht="17.25" customHeight="1">
      <c r="C62" s="341" t="s">
        <v>178</v>
      </c>
      <c r="E62" s="383"/>
      <c r="F62" s="382"/>
      <c r="G62" s="384"/>
      <c r="H62" s="384"/>
      <c r="I62" s="384"/>
      <c r="J62" s="384"/>
      <c r="K62" s="384"/>
    </row>
    <row r="63" spans="2:11" s="336" customFormat="1" ht="17.25" customHeight="1">
      <c r="B63" s="382" t="s">
        <v>179</v>
      </c>
      <c r="D63" s="341"/>
      <c r="E63" s="383"/>
      <c r="F63" s="382"/>
      <c r="G63" s="384"/>
      <c r="H63" s="384"/>
      <c r="I63" s="384"/>
      <c r="J63" s="384"/>
      <c r="K63" s="384"/>
    </row>
    <row r="64" spans="2:11" s="336" customFormat="1" ht="17.25" customHeight="1">
      <c r="B64" s="382"/>
      <c r="D64" s="341"/>
      <c r="E64" s="383"/>
      <c r="F64" s="382"/>
      <c r="G64" s="384"/>
      <c r="H64" s="384"/>
      <c r="I64" s="384"/>
      <c r="J64" s="384"/>
      <c r="K64" s="384"/>
    </row>
    <row r="65" spans="1:19" s="336" customFormat="1" ht="17.25" customHeight="1">
      <c r="B65" s="385" t="s">
        <v>175</v>
      </c>
      <c r="C65" s="383" t="s">
        <v>180</v>
      </c>
      <c r="G65" s="384"/>
      <c r="H65" s="384"/>
      <c r="I65" s="384"/>
      <c r="J65" s="384"/>
      <c r="K65" s="384"/>
    </row>
    <row r="66" spans="1:19" s="336" customFormat="1" ht="17.25" customHeight="1">
      <c r="B66" s="385" t="s">
        <v>175</v>
      </c>
      <c r="C66" s="383" t="s">
        <v>181</v>
      </c>
      <c r="D66" s="341"/>
      <c r="G66" s="384"/>
      <c r="H66" s="384"/>
      <c r="I66" s="384"/>
      <c r="J66" s="384"/>
      <c r="K66" s="384"/>
    </row>
    <row r="67" spans="1:19" s="336" customFormat="1" ht="17.25" customHeight="1">
      <c r="B67" s="385" t="s">
        <v>175</v>
      </c>
      <c r="C67" s="386" t="s">
        <v>182</v>
      </c>
      <c r="E67" s="383"/>
      <c r="F67" s="382"/>
      <c r="G67" s="384"/>
      <c r="H67" s="384"/>
      <c r="I67" s="384"/>
      <c r="J67" s="384"/>
      <c r="K67" s="384"/>
    </row>
    <row r="68" spans="1:19" s="336" customFormat="1" ht="17.25" customHeight="1">
      <c r="C68" s="387" t="s">
        <v>183</v>
      </c>
      <c r="E68" s="383"/>
      <c r="F68" s="382"/>
      <c r="G68" s="384"/>
      <c r="H68" s="384"/>
      <c r="I68" s="384"/>
      <c r="J68" s="384"/>
      <c r="K68" s="384"/>
      <c r="S68" s="387"/>
    </row>
    <row r="69" spans="1:19" s="346" customFormat="1" ht="17.25" customHeight="1">
      <c r="B69" s="385" t="s">
        <v>175</v>
      </c>
      <c r="C69" s="346" t="s">
        <v>184</v>
      </c>
    </row>
    <row r="70" spans="1:19" s="336" customFormat="1" ht="17.25" customHeight="1">
      <c r="B70" s="385" t="s">
        <v>175</v>
      </c>
      <c r="C70" s="341" t="s">
        <v>185</v>
      </c>
      <c r="E70" s="383"/>
      <c r="F70" s="382"/>
      <c r="G70" s="384"/>
      <c r="H70" s="384"/>
      <c r="I70" s="384"/>
      <c r="J70" s="384"/>
      <c r="K70" s="384"/>
      <c r="S70" s="387"/>
    </row>
    <row r="71" spans="1:19" s="336" customFormat="1" ht="17.25" customHeight="1">
      <c r="B71" s="385"/>
      <c r="C71" s="341" t="s">
        <v>186</v>
      </c>
      <c r="E71" s="383"/>
      <c r="F71" s="382"/>
      <c r="G71" s="384"/>
      <c r="H71" s="384"/>
      <c r="I71" s="384"/>
      <c r="J71" s="384"/>
      <c r="K71" s="384"/>
      <c r="S71" s="387"/>
    </row>
    <row r="72" spans="1:19" s="336" customFormat="1" ht="17.25" customHeight="1">
      <c r="E72" s="383"/>
      <c r="F72" s="382"/>
      <c r="G72" s="384"/>
      <c r="H72" s="384"/>
      <c r="I72" s="384"/>
      <c r="J72" s="384"/>
      <c r="K72" s="384"/>
      <c r="S72" s="387"/>
    </row>
    <row r="73" spans="1:19" s="336" customFormat="1" ht="17.25" customHeight="1">
      <c r="B73" s="382" t="s">
        <v>187</v>
      </c>
      <c r="C73" s="382"/>
      <c r="E73" s="383"/>
      <c r="F73" s="382"/>
      <c r="G73" s="384"/>
      <c r="H73" s="384"/>
      <c r="I73" s="384"/>
      <c r="J73" s="384"/>
      <c r="K73" s="384"/>
    </row>
    <row r="74" spans="1:19" s="336" customFormat="1" ht="17.25" customHeight="1">
      <c r="B74" s="382"/>
      <c r="C74" s="382"/>
      <c r="E74" s="383"/>
      <c r="F74" s="382"/>
      <c r="G74" s="384"/>
      <c r="H74" s="384"/>
      <c r="I74" s="384"/>
      <c r="J74" s="384"/>
      <c r="K74" s="384"/>
    </row>
    <row r="75" spans="1:19" s="336" customFormat="1" ht="17.25" customHeight="1">
      <c r="B75" s="382"/>
      <c r="C75" s="341" t="s">
        <v>188</v>
      </c>
      <c r="E75" s="383"/>
      <c r="F75" s="382"/>
      <c r="G75" s="384"/>
      <c r="H75" s="384"/>
      <c r="I75" s="384"/>
      <c r="J75" s="384"/>
      <c r="K75" s="384"/>
    </row>
    <row r="76" spans="1:19" s="336" customFormat="1" ht="17.25" customHeight="1">
      <c r="B76" s="382"/>
      <c r="C76" s="341" t="s">
        <v>189</v>
      </c>
      <c r="D76" s="383"/>
      <c r="E76" s="383"/>
      <c r="F76" s="382"/>
      <c r="G76" s="384"/>
      <c r="H76" s="384"/>
      <c r="I76" s="384"/>
      <c r="J76" s="384"/>
      <c r="K76" s="384"/>
    </row>
    <row r="77" spans="1:19" s="346" customFormat="1" ht="17.25" customHeight="1"/>
    <row r="78" spans="1:19" s="346" customFormat="1" ht="17.25" customHeight="1">
      <c r="B78" s="388" t="s">
        <v>190</v>
      </c>
      <c r="G78" s="389" t="s">
        <v>191</v>
      </c>
      <c r="L78" s="346" t="s">
        <v>192</v>
      </c>
    </row>
    <row r="79" spans="1:19" s="390" customFormat="1" ht="17.25" customHeight="1">
      <c r="A79" s="346"/>
      <c r="D79" s="391"/>
      <c r="E79" s="391"/>
      <c r="F79" s="391"/>
      <c r="G79" s="391"/>
      <c r="H79" s="391"/>
      <c r="I79" s="391"/>
      <c r="J79" s="391"/>
      <c r="K79" s="391"/>
      <c r="L79" s="391"/>
      <c r="M79" s="391"/>
      <c r="N79" s="391"/>
      <c r="O79" s="391"/>
      <c r="P79" s="391"/>
    </row>
    <row r="80" spans="1:19" s="336" customFormat="1" ht="17.25" customHeight="1">
      <c r="C80" s="383"/>
      <c r="E80" s="383"/>
    </row>
    <row r="81" spans="1:16" s="336" customFormat="1" ht="17.25" customHeight="1">
      <c r="C81" s="383" t="s">
        <v>193</v>
      </c>
      <c r="E81" s="341"/>
      <c r="F81" s="382"/>
      <c r="G81" s="384"/>
      <c r="H81" s="384"/>
      <c r="I81" s="384"/>
      <c r="J81" s="384"/>
      <c r="K81" s="384"/>
    </row>
    <row r="82" spans="1:16" s="336" customFormat="1" ht="17.25" customHeight="1">
      <c r="C82" s="383"/>
      <c r="E82" s="341"/>
      <c r="F82" s="382"/>
      <c r="G82" s="384"/>
      <c r="H82" s="384"/>
      <c r="I82" s="384"/>
      <c r="J82" s="384"/>
      <c r="K82" s="384"/>
    </row>
    <row r="83" spans="1:16" s="336" customFormat="1" ht="17.25" customHeight="1">
      <c r="B83" s="385" t="s">
        <v>175</v>
      </c>
      <c r="C83" s="341" t="s">
        <v>194</v>
      </c>
      <c r="D83" s="341"/>
      <c r="E83" s="341"/>
      <c r="F83" s="382"/>
      <c r="G83" s="384"/>
      <c r="H83" s="384"/>
      <c r="I83" s="384"/>
      <c r="J83" s="384"/>
      <c r="K83" s="384"/>
    </row>
    <row r="84" spans="1:16" s="336" customFormat="1" ht="17.25" customHeight="1"/>
    <row r="85" spans="1:16" s="336" customFormat="1" ht="15" customHeight="1"/>
    <row r="86" spans="1:16" s="393" customFormat="1">
      <c r="A86" s="347"/>
      <c r="B86" s="392"/>
      <c r="D86" s="394"/>
      <c r="E86" s="394"/>
      <c r="F86" s="394"/>
      <c r="H86" s="394"/>
      <c r="I86" s="394"/>
      <c r="J86" s="394"/>
      <c r="K86" s="394"/>
      <c r="L86" s="394"/>
      <c r="M86" s="394"/>
      <c r="N86" s="394"/>
      <c r="O86" s="394"/>
      <c r="P86" s="394"/>
    </row>
  </sheetData>
  <mergeCells count="69">
    <mergeCell ref="I14:K14"/>
    <mergeCell ref="L14:M14"/>
    <mergeCell ref="N14:P14"/>
    <mergeCell ref="Q14:R14"/>
    <mergeCell ref="S14:U14"/>
    <mergeCell ref="B15:F15"/>
    <mergeCell ref="G15:H15"/>
    <mergeCell ref="I15:K16"/>
    <mergeCell ref="L15:M15"/>
    <mergeCell ref="N15:P15"/>
    <mergeCell ref="Q15:R15"/>
    <mergeCell ref="B16:F16"/>
    <mergeCell ref="G16:H16"/>
    <mergeCell ref="L16:M16"/>
    <mergeCell ref="B12:F14"/>
    <mergeCell ref="G12:U12"/>
    <mergeCell ref="G13:K13"/>
    <mergeCell ref="L13:P13"/>
    <mergeCell ref="Q13:U13"/>
    <mergeCell ref="G14:H14"/>
    <mergeCell ref="Q16:R16"/>
    <mergeCell ref="B17:F17"/>
    <mergeCell ref="G17:K17"/>
    <mergeCell ref="L17:M17"/>
    <mergeCell ref="N17:P17"/>
    <mergeCell ref="Q17:R17"/>
    <mergeCell ref="B18:F18"/>
    <mergeCell ref="G18:K18"/>
    <mergeCell ref="L18:M18"/>
    <mergeCell ref="Q18:R18"/>
    <mergeCell ref="B19:F19"/>
    <mergeCell ref="G19:K19"/>
    <mergeCell ref="L19:M19"/>
    <mergeCell ref="N19:P19"/>
    <mergeCell ref="Q19:R19"/>
    <mergeCell ref="G23:K23"/>
    <mergeCell ref="L23:M23"/>
    <mergeCell ref="N23:P23"/>
    <mergeCell ref="Q23:R23"/>
    <mergeCell ref="B20:F20"/>
    <mergeCell ref="G20:K20"/>
    <mergeCell ref="L20:M20"/>
    <mergeCell ref="N20:P20"/>
    <mergeCell ref="Q20:R20"/>
    <mergeCell ref="B21:F21"/>
    <mergeCell ref="G21:K21"/>
    <mergeCell ref="L21:M21"/>
    <mergeCell ref="N21:P21"/>
    <mergeCell ref="Q21:R21"/>
    <mergeCell ref="B22:F22"/>
    <mergeCell ref="G22:K22"/>
    <mergeCell ref="L22:M22"/>
    <mergeCell ref="N22:P22"/>
    <mergeCell ref="Q22:R22"/>
    <mergeCell ref="S26:U26"/>
    <mergeCell ref="B24:F24"/>
    <mergeCell ref="G24:K24"/>
    <mergeCell ref="L24:M24"/>
    <mergeCell ref="N24:P24"/>
    <mergeCell ref="Q24:R24"/>
    <mergeCell ref="G25:K25"/>
    <mergeCell ref="L25:M25"/>
    <mergeCell ref="N25:P25"/>
    <mergeCell ref="Q25:R25"/>
    <mergeCell ref="B26:F26"/>
    <mergeCell ref="G26:K26"/>
    <mergeCell ref="L26:M26"/>
    <mergeCell ref="N26:P26"/>
    <mergeCell ref="Q26:R26"/>
  </mergeCells>
  <phoneticPr fontId="3"/>
  <pageMargins left="0.55000000000000004" right="0.61" top="0.75" bottom="0.74" header="0.51200000000000001" footer="0.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3"/>
  <sheetViews>
    <sheetView tabSelected="1" topLeftCell="A52" zoomScaleNormal="100" workbookViewId="0">
      <selection activeCell="L59" sqref="L59"/>
    </sheetView>
  </sheetViews>
  <sheetFormatPr defaultRowHeight="13.5"/>
  <cols>
    <col min="1" max="1" width="9" style="1"/>
    <col min="2" max="2" width="3.125" style="1" customWidth="1"/>
    <col min="3" max="3" width="14.125" style="3" customWidth="1"/>
    <col min="4" max="4" width="11.375" style="3" customWidth="1"/>
    <col min="5" max="5" width="3" style="9" customWidth="1"/>
    <col min="6" max="6" width="2.625" style="6" customWidth="1"/>
    <col min="7" max="7" width="2.75" style="6" customWidth="1"/>
    <col min="8" max="8" width="2.625" style="7" customWidth="1"/>
    <col min="9" max="10" width="2.625" style="6" customWidth="1"/>
    <col min="11" max="12" width="2.625" style="8" customWidth="1"/>
    <col min="13" max="13" width="2.625" style="9" customWidth="1"/>
    <col min="14" max="14" width="2.625" style="8" customWidth="1"/>
    <col min="15" max="17" width="2.625" style="1" customWidth="1"/>
    <col min="18" max="18" width="3" style="10" customWidth="1"/>
    <col min="19" max="19" width="4.875" style="8" customWidth="1"/>
    <col min="20" max="20" width="14.25" style="3" customWidth="1"/>
    <col min="21" max="21" width="11.25" style="3" customWidth="1"/>
    <col min="22" max="16384" width="9" style="1"/>
  </cols>
  <sheetData>
    <row r="1" spans="1:22">
      <c r="B1" s="2" t="s">
        <v>0</v>
      </c>
      <c r="D1" s="4"/>
      <c r="E1" s="5"/>
    </row>
    <row r="2" spans="1:22">
      <c r="B2" s="8"/>
    </row>
    <row r="3" spans="1:22">
      <c r="B3" s="11"/>
      <c r="C3" s="12"/>
      <c r="D3" s="12"/>
      <c r="E3" s="13"/>
      <c r="F3" s="14"/>
      <c r="K3" s="15" t="s">
        <v>1</v>
      </c>
      <c r="Q3" s="16"/>
      <c r="R3" s="17"/>
      <c r="S3" s="11"/>
      <c r="T3" s="12"/>
      <c r="U3" s="12"/>
    </row>
    <row r="4" spans="1:22" s="8" customFormat="1" ht="13.5" customHeight="1">
      <c r="C4" s="3"/>
      <c r="D4" s="3"/>
      <c r="E4" s="9"/>
      <c r="F4" s="6"/>
      <c r="G4" s="6"/>
      <c r="H4" s="7"/>
      <c r="I4" s="6"/>
      <c r="J4" s="6"/>
      <c r="M4" s="9"/>
      <c r="O4" s="1"/>
      <c r="P4" s="1"/>
      <c r="Q4" s="1"/>
      <c r="R4" s="9"/>
      <c r="S4" s="1"/>
      <c r="T4" s="18"/>
      <c r="U4" s="18"/>
    </row>
    <row r="5" spans="1:22" s="8" customFormat="1" ht="13.5" customHeight="1">
      <c r="C5" s="3"/>
      <c r="D5" s="3"/>
      <c r="E5" s="9"/>
      <c r="F5" s="6"/>
      <c r="G5" s="6"/>
      <c r="H5" s="7"/>
      <c r="I5" s="6"/>
      <c r="M5" s="9"/>
      <c r="O5" s="1"/>
      <c r="P5" s="1"/>
      <c r="Q5" s="1"/>
      <c r="R5" s="9"/>
      <c r="S5" s="1"/>
      <c r="T5" s="18"/>
      <c r="U5" s="18"/>
    </row>
    <row r="6" spans="1:22" s="8" customFormat="1" ht="13.5" customHeight="1">
      <c r="C6" s="3"/>
      <c r="D6" s="3"/>
      <c r="E6" s="9"/>
      <c r="F6" s="6"/>
      <c r="G6" s="6"/>
      <c r="H6" s="7"/>
      <c r="I6" s="6"/>
      <c r="J6" s="6" t="s">
        <v>2</v>
      </c>
      <c r="M6" s="9"/>
      <c r="O6" s="1"/>
      <c r="P6" s="1"/>
      <c r="Q6" s="1"/>
      <c r="R6" s="10"/>
      <c r="T6" s="19"/>
      <c r="U6" s="3"/>
    </row>
    <row r="7" spans="1:22" s="8" customFormat="1" ht="15" customHeight="1" thickBot="1">
      <c r="A7" s="507">
        <v>1</v>
      </c>
      <c r="B7" s="490">
        <v>1</v>
      </c>
      <c r="C7" s="497" t="str">
        <f>VLOOKUP(A7,[10]S!$C$13:$E$144,2,FALSE)</f>
        <v>本田　充生</v>
      </c>
      <c r="D7" s="497" t="str">
        <f>VLOOKUP(A7,[10]S!$C$13:$E$144,3,FALSE)</f>
        <v>MTF</v>
      </c>
      <c r="E7" s="507"/>
      <c r="F7" s="20"/>
      <c r="G7" s="20"/>
      <c r="H7" s="21"/>
      <c r="I7" s="20"/>
      <c r="J7" s="20"/>
      <c r="K7" s="509">
        <v>62.75</v>
      </c>
      <c r="L7" s="509"/>
      <c r="M7" s="511"/>
      <c r="N7" s="20"/>
      <c r="O7" s="21"/>
      <c r="P7" s="22"/>
      <c r="Q7" s="23"/>
      <c r="R7" s="507"/>
      <c r="S7" s="489">
        <v>17</v>
      </c>
      <c r="T7" s="497" t="str">
        <f>VLOOKUP(V7,[10]S!$C$13:$E$144,2,FALSE)</f>
        <v>西ノ村尚也</v>
      </c>
      <c r="U7" s="497" t="str">
        <f>VLOOKUP(V7,[10]S!$C$13:$E$144,3,FALSE)</f>
        <v>小林テニス協会</v>
      </c>
      <c r="V7" s="507">
        <v>8</v>
      </c>
    </row>
    <row r="8" spans="1:22" s="8" customFormat="1" ht="15" customHeight="1" thickTop="1" thickBot="1">
      <c r="A8" s="508"/>
      <c r="B8" s="490"/>
      <c r="C8" s="493"/>
      <c r="D8" s="493"/>
      <c r="E8" s="508"/>
      <c r="F8" s="24"/>
      <c r="G8" s="20">
        <v>8</v>
      </c>
      <c r="H8" s="21"/>
      <c r="I8" s="20"/>
      <c r="J8" s="20"/>
      <c r="K8" s="25"/>
      <c r="L8" s="20"/>
      <c r="M8" s="20"/>
      <c r="N8" s="21"/>
      <c r="O8" s="21"/>
      <c r="P8" s="26" t="s">
        <v>3</v>
      </c>
      <c r="Q8" s="27"/>
      <c r="R8" s="508"/>
      <c r="S8" s="489"/>
      <c r="T8" s="493"/>
      <c r="U8" s="493"/>
      <c r="V8" s="508"/>
    </row>
    <row r="9" spans="1:22" s="8" customFormat="1" ht="15" customHeight="1" thickTop="1" thickBot="1">
      <c r="A9" s="507">
        <v>12</v>
      </c>
      <c r="B9" s="490">
        <v>2</v>
      </c>
      <c r="C9" s="497" t="str">
        <f>VLOOKUP(A9,[10]S!$C$13:$E$144,2,FALSE)</f>
        <v>新地　良仁</v>
      </c>
      <c r="D9" s="497" t="str">
        <f>VLOOKUP(A9,[10]S!$C$13:$E$144,3,FALSE)</f>
        <v>CHイワキリ</v>
      </c>
      <c r="E9" s="510"/>
      <c r="F9" s="28"/>
      <c r="G9" s="29">
        <v>0</v>
      </c>
      <c r="H9" s="24"/>
      <c r="I9" s="20"/>
      <c r="J9" s="20"/>
      <c r="K9" s="25"/>
      <c r="L9" s="20"/>
      <c r="M9" s="20"/>
      <c r="N9" s="25"/>
      <c r="O9" s="30"/>
      <c r="P9" s="31">
        <v>9</v>
      </c>
      <c r="Q9" s="32"/>
      <c r="R9" s="510"/>
      <c r="S9" s="489">
        <v>18</v>
      </c>
      <c r="T9" s="497" t="str">
        <f>VLOOKUP(V9,[10]S!$C$13:$E$144,2,FALSE)</f>
        <v>名倉　錬</v>
      </c>
      <c r="U9" s="497" t="str">
        <f>VLOOKUP(V9,[10]S!$C$13:$E$144,3,FALSE)</f>
        <v>ミヤテニ</v>
      </c>
      <c r="V9" s="507">
        <v>17</v>
      </c>
    </row>
    <row r="10" spans="1:22" s="8" customFormat="1" ht="15" customHeight="1" thickTop="1" thickBot="1">
      <c r="A10" s="508"/>
      <c r="B10" s="490"/>
      <c r="C10" s="493"/>
      <c r="D10" s="493"/>
      <c r="E10" s="504"/>
      <c r="F10" s="20"/>
      <c r="G10" s="20"/>
      <c r="H10" s="25"/>
      <c r="I10" s="20">
        <v>8</v>
      </c>
      <c r="J10" s="20"/>
      <c r="K10" s="25"/>
      <c r="L10" s="20"/>
      <c r="M10" s="20"/>
      <c r="N10" s="33">
        <v>8</v>
      </c>
      <c r="O10" s="20"/>
      <c r="P10" s="22"/>
      <c r="Q10" s="22"/>
      <c r="R10" s="504"/>
      <c r="S10" s="489"/>
      <c r="T10" s="493"/>
      <c r="U10" s="493"/>
      <c r="V10" s="508"/>
    </row>
    <row r="11" spans="1:22" s="8" customFormat="1" ht="15" customHeight="1" thickTop="1">
      <c r="A11" s="507">
        <v>56</v>
      </c>
      <c r="B11" s="490">
        <v>3</v>
      </c>
      <c r="C11" s="497" t="str">
        <f>VLOOKUP(A11,[10]S!$C$13:$E$144,2,FALSE)</f>
        <v>森 弘</v>
      </c>
      <c r="D11" s="497" t="str">
        <f>VLOOKUP(A11,[10]S!$C$13:$E$144,3,FALSE)</f>
        <v>都城ローン</v>
      </c>
      <c r="E11" s="507"/>
      <c r="F11" s="34"/>
      <c r="G11" s="20"/>
      <c r="H11" s="35"/>
      <c r="I11" s="36">
        <v>0</v>
      </c>
      <c r="J11" s="20"/>
      <c r="K11" s="25"/>
      <c r="L11" s="20"/>
      <c r="M11" s="35"/>
      <c r="N11" s="35">
        <v>2</v>
      </c>
      <c r="O11" s="37"/>
      <c r="P11" s="22"/>
      <c r="Q11" s="23"/>
      <c r="R11" s="510"/>
      <c r="S11" s="489">
        <v>19</v>
      </c>
      <c r="T11" s="497" t="str">
        <f>VLOOKUP(V11,[10]S!$C$13:$E$144,2,FALSE)</f>
        <v>森山　千寿</v>
      </c>
      <c r="U11" s="497" t="str">
        <f>VLOOKUP(V11,[10]S!$C$13:$E$144,3,FALSE)</f>
        <v>CHイワキリ</v>
      </c>
      <c r="V11" s="507">
        <v>10</v>
      </c>
    </row>
    <row r="12" spans="1:22" s="8" customFormat="1" ht="15" customHeight="1" thickBot="1">
      <c r="A12" s="508"/>
      <c r="B12" s="490"/>
      <c r="C12" s="493"/>
      <c r="D12" s="493"/>
      <c r="E12" s="508"/>
      <c r="F12" s="20"/>
      <c r="G12" s="37">
        <v>3</v>
      </c>
      <c r="H12" s="35"/>
      <c r="I12" s="38"/>
      <c r="J12" s="20"/>
      <c r="K12" s="25"/>
      <c r="L12" s="20"/>
      <c r="M12" s="35"/>
      <c r="N12" s="35"/>
      <c r="O12" s="37"/>
      <c r="P12" s="39">
        <v>6</v>
      </c>
      <c r="Q12" s="27"/>
      <c r="R12" s="504"/>
      <c r="S12" s="489"/>
      <c r="T12" s="493"/>
      <c r="U12" s="493"/>
      <c r="V12" s="508"/>
    </row>
    <row r="13" spans="1:22" s="8" customFormat="1" ht="15" customHeight="1" thickTop="1" thickBot="1">
      <c r="A13" s="507">
        <v>14</v>
      </c>
      <c r="B13" s="490">
        <v>4</v>
      </c>
      <c r="C13" s="497" t="str">
        <f>VLOOKUP(A13,[10]S!$C$13:$E$144,2,FALSE)</f>
        <v>楫原　大佑</v>
      </c>
      <c r="D13" s="497" t="str">
        <f>VLOOKUP(A13,[10]S!$C$13:$E$144,3,FALSE)</f>
        <v>シーガイア</v>
      </c>
      <c r="E13" s="510"/>
      <c r="F13" s="33"/>
      <c r="G13" s="30">
        <v>8</v>
      </c>
      <c r="H13" s="40"/>
      <c r="I13" s="25"/>
      <c r="J13" s="20"/>
      <c r="K13" s="25"/>
      <c r="L13" s="20"/>
      <c r="M13" s="35"/>
      <c r="N13" s="20"/>
      <c r="O13" s="40"/>
      <c r="P13" s="31">
        <v>8</v>
      </c>
      <c r="Q13" s="32"/>
      <c r="R13" s="510"/>
      <c r="S13" s="489">
        <v>20</v>
      </c>
      <c r="T13" s="497" t="str">
        <f>VLOOKUP(V13,[10]S!$C$13:$E$144,2,FALSE)</f>
        <v>初森　幸成</v>
      </c>
      <c r="U13" s="497" t="str">
        <f>VLOOKUP(V13,[10]S!$C$13:$E$144,3,FALSE)</f>
        <v>ＫＴＣ</v>
      </c>
      <c r="V13" s="507">
        <v>25</v>
      </c>
    </row>
    <row r="14" spans="1:22" s="8" customFormat="1" ht="15" customHeight="1" thickTop="1" thickBot="1">
      <c r="A14" s="508"/>
      <c r="B14" s="490"/>
      <c r="C14" s="493"/>
      <c r="D14" s="493"/>
      <c r="E14" s="504"/>
      <c r="F14" s="20"/>
      <c r="G14" s="20"/>
      <c r="H14" s="21"/>
      <c r="I14" s="25"/>
      <c r="J14" s="41">
        <v>8</v>
      </c>
      <c r="K14" s="25"/>
      <c r="L14" s="20"/>
      <c r="M14" s="35">
        <v>4</v>
      </c>
      <c r="N14" s="20"/>
      <c r="O14" s="21"/>
      <c r="P14" s="22"/>
      <c r="Q14" s="22"/>
      <c r="R14" s="504"/>
      <c r="S14" s="489"/>
      <c r="T14" s="493"/>
      <c r="U14" s="493"/>
      <c r="V14" s="508"/>
    </row>
    <row r="15" spans="1:22" s="8" customFormat="1" ht="15" customHeight="1" thickTop="1">
      <c r="A15" s="507">
        <v>13</v>
      </c>
      <c r="B15" s="490">
        <v>5</v>
      </c>
      <c r="C15" s="497" t="str">
        <f>VLOOKUP(A15,[10]S!$C$13:$E$144,2,FALSE)</f>
        <v>馬場　駿</v>
      </c>
      <c r="D15" s="497" t="str">
        <f>VLOOKUP(A15,[10]S!$C$13:$E$144,3,FALSE)</f>
        <v>CHイワキリ</v>
      </c>
      <c r="E15" s="510"/>
      <c r="F15" s="34"/>
      <c r="G15" s="20"/>
      <c r="H15" s="21"/>
      <c r="I15" s="20"/>
      <c r="J15" s="36">
        <v>5</v>
      </c>
      <c r="K15" s="25"/>
      <c r="L15" s="20"/>
      <c r="M15" s="36">
        <v>8</v>
      </c>
      <c r="N15" s="20"/>
      <c r="O15" s="21"/>
      <c r="P15" s="22"/>
      <c r="Q15" s="23"/>
      <c r="R15" s="507"/>
      <c r="S15" s="489">
        <v>21</v>
      </c>
      <c r="T15" s="497" t="str">
        <f>VLOOKUP(V15,[10]S!$C$13:$E$144,2,FALSE)</f>
        <v>手島龍太朗</v>
      </c>
      <c r="U15" s="497" t="str">
        <f>VLOOKUP(V15,[10]S!$C$13:$E$144,3,FALSE)</f>
        <v>旭化成TC</v>
      </c>
      <c r="V15" s="507">
        <v>28</v>
      </c>
    </row>
    <row r="16" spans="1:22" s="8" customFormat="1" ht="15" customHeight="1" thickBot="1">
      <c r="A16" s="508"/>
      <c r="B16" s="490"/>
      <c r="C16" s="493"/>
      <c r="D16" s="493"/>
      <c r="E16" s="504"/>
      <c r="F16" s="20"/>
      <c r="G16" s="37">
        <v>4</v>
      </c>
      <c r="H16" s="21"/>
      <c r="I16" s="20"/>
      <c r="J16" s="38"/>
      <c r="K16" s="25"/>
      <c r="L16" s="20"/>
      <c r="M16" s="38"/>
      <c r="N16" s="20"/>
      <c r="O16" s="21"/>
      <c r="P16" s="26" t="s">
        <v>4</v>
      </c>
      <c r="Q16" s="27"/>
      <c r="R16" s="508"/>
      <c r="S16" s="489"/>
      <c r="T16" s="493"/>
      <c r="U16" s="493"/>
      <c r="V16" s="508"/>
    </row>
    <row r="17" spans="1:22" s="8" customFormat="1" ht="15" customHeight="1" thickTop="1" thickBot="1">
      <c r="A17" s="507">
        <v>29</v>
      </c>
      <c r="B17" s="490">
        <v>6</v>
      </c>
      <c r="C17" s="497" t="str">
        <f>VLOOKUP(A17,[10]S!$C$13:$E$144,2,FALSE)</f>
        <v>浅井　大貴</v>
      </c>
      <c r="D17" s="497" t="str">
        <f>VLOOKUP(A17,[10]S!$C$13:$E$144,3,FALSE)</f>
        <v>旭化成TC</v>
      </c>
      <c r="E17" s="510"/>
      <c r="F17" s="33"/>
      <c r="G17" s="40">
        <v>8</v>
      </c>
      <c r="H17" s="24"/>
      <c r="I17" s="20"/>
      <c r="J17" s="38"/>
      <c r="K17" s="25"/>
      <c r="L17" s="20"/>
      <c r="M17" s="38"/>
      <c r="N17" s="35"/>
      <c r="O17" s="29"/>
      <c r="P17" s="31">
        <v>9</v>
      </c>
      <c r="Q17" s="32"/>
      <c r="R17" s="510"/>
      <c r="S17" s="489">
        <v>22</v>
      </c>
      <c r="T17" s="497" t="str">
        <f>VLOOKUP(V17,[10]S!$C$13:$E$144,2,FALSE)</f>
        <v>牧　輝幸</v>
      </c>
      <c r="U17" s="497" t="str">
        <f>VLOOKUP(V17,[10]S!$C$13:$E$144,3,FALSE)</f>
        <v>セントジェームズ</v>
      </c>
      <c r="V17" s="507">
        <v>23</v>
      </c>
    </row>
    <row r="18" spans="1:22" s="8" customFormat="1" ht="15" customHeight="1" thickTop="1" thickBot="1">
      <c r="A18" s="508"/>
      <c r="B18" s="490"/>
      <c r="C18" s="493"/>
      <c r="D18" s="493"/>
      <c r="E18" s="504"/>
      <c r="F18" s="20"/>
      <c r="G18" s="20"/>
      <c r="H18" s="25"/>
      <c r="I18" s="42">
        <v>8</v>
      </c>
      <c r="J18" s="38"/>
      <c r="K18" s="25"/>
      <c r="L18" s="20"/>
      <c r="M18" s="38"/>
      <c r="N18" s="35">
        <v>3</v>
      </c>
      <c r="O18" s="37"/>
      <c r="P18" s="22"/>
      <c r="Q18" s="22"/>
      <c r="R18" s="504"/>
      <c r="S18" s="489"/>
      <c r="T18" s="493"/>
      <c r="U18" s="493"/>
      <c r="V18" s="508"/>
    </row>
    <row r="19" spans="1:22" s="8" customFormat="1" ht="15" customHeight="1" thickTop="1" thickBot="1">
      <c r="A19" s="507">
        <v>30</v>
      </c>
      <c r="B19" s="490">
        <v>7</v>
      </c>
      <c r="C19" s="497" t="str">
        <f>VLOOKUP(A19,[10]S!$C$13:$E$144,2,FALSE)</f>
        <v>小間　啓太</v>
      </c>
      <c r="D19" s="497" t="str">
        <f>VLOOKUP(A19,[10]S!$C$13:$E$144,3,FALSE)</f>
        <v>シーガイア</v>
      </c>
      <c r="E19" s="507"/>
      <c r="F19" s="34"/>
      <c r="G19" s="20"/>
      <c r="H19" s="35"/>
      <c r="I19" s="37">
        <v>5</v>
      </c>
      <c r="J19" s="25"/>
      <c r="K19" s="25"/>
      <c r="L19" s="20"/>
      <c r="M19" s="37"/>
      <c r="N19" s="24">
        <v>8</v>
      </c>
      <c r="O19" s="20"/>
      <c r="P19" s="22"/>
      <c r="Q19" s="22"/>
      <c r="R19" s="510"/>
      <c r="S19" s="489">
        <v>23</v>
      </c>
      <c r="T19" s="497" t="str">
        <f>VLOOKUP(V19,[10]S!$C$13:$E$144,2,FALSE)</f>
        <v>高橋　翼</v>
      </c>
      <c r="U19" s="497" t="str">
        <f>VLOOKUP(V19,[10]S!$C$13:$E$144,3,FALSE)</f>
        <v>ルネサンス</v>
      </c>
      <c r="V19" s="507">
        <v>38</v>
      </c>
    </row>
    <row r="20" spans="1:22" s="8" customFormat="1" ht="15" customHeight="1" thickTop="1" thickBot="1">
      <c r="A20" s="508"/>
      <c r="B20" s="490"/>
      <c r="C20" s="493"/>
      <c r="D20" s="493"/>
      <c r="E20" s="508"/>
      <c r="F20" s="20"/>
      <c r="G20" s="37" t="s">
        <v>5</v>
      </c>
      <c r="H20" s="35"/>
      <c r="I20" s="37"/>
      <c r="J20" s="25"/>
      <c r="K20" s="25"/>
      <c r="L20" s="20"/>
      <c r="M20" s="37"/>
      <c r="N20" s="25"/>
      <c r="O20" s="41"/>
      <c r="P20" s="43">
        <v>8</v>
      </c>
      <c r="Q20" s="44"/>
      <c r="R20" s="504"/>
      <c r="S20" s="489"/>
      <c r="T20" s="493"/>
      <c r="U20" s="493"/>
      <c r="V20" s="508"/>
    </row>
    <row r="21" spans="1:22" s="8" customFormat="1" ht="15" customHeight="1" thickTop="1" thickBot="1">
      <c r="A21" s="507">
        <v>6</v>
      </c>
      <c r="B21" s="490">
        <v>8</v>
      </c>
      <c r="C21" s="497" t="str">
        <f>VLOOKUP(A21,[10]S!$C$13:$E$144,2,FALSE)</f>
        <v>伊東　直哉</v>
      </c>
      <c r="D21" s="497" t="str">
        <f>VLOOKUP(A21,[10]S!$C$13:$E$144,3,FALSE)</f>
        <v>ＴＧＩＦ</v>
      </c>
      <c r="E21" s="507"/>
      <c r="F21" s="33"/>
      <c r="G21" s="30">
        <v>9</v>
      </c>
      <c r="H21" s="40"/>
      <c r="I21" s="20"/>
      <c r="J21" s="25"/>
      <c r="K21" s="25"/>
      <c r="L21" s="35"/>
      <c r="M21" s="37"/>
      <c r="N21" s="20"/>
      <c r="O21" s="21"/>
      <c r="P21" s="39">
        <v>6</v>
      </c>
      <c r="Q21" s="45"/>
      <c r="R21" s="507"/>
      <c r="S21" s="489">
        <v>24</v>
      </c>
      <c r="T21" s="497" t="str">
        <f>VLOOKUP(V21,[10]S!$C$13:$E$144,2,FALSE)</f>
        <v>財部比呂史</v>
      </c>
      <c r="U21" s="497" t="str">
        <f>VLOOKUP(V21,[10]S!$C$13:$E$144,3,FALSE)</f>
        <v>MTF</v>
      </c>
      <c r="V21" s="507">
        <v>3</v>
      </c>
    </row>
    <row r="22" spans="1:22" s="8" customFormat="1" ht="15" customHeight="1" thickTop="1" thickBot="1">
      <c r="A22" s="508"/>
      <c r="B22" s="490"/>
      <c r="C22" s="493"/>
      <c r="D22" s="493"/>
      <c r="E22" s="508"/>
      <c r="F22" s="20"/>
      <c r="G22" s="20"/>
      <c r="H22" s="21"/>
      <c r="I22" s="20"/>
      <c r="J22" s="25">
        <v>8</v>
      </c>
      <c r="K22" s="33"/>
      <c r="L22" s="28"/>
      <c r="M22" s="37">
        <v>4</v>
      </c>
      <c r="N22" s="20"/>
      <c r="O22" s="21"/>
      <c r="P22" s="22"/>
      <c r="Q22" s="22"/>
      <c r="R22" s="508"/>
      <c r="S22" s="489"/>
      <c r="T22" s="493"/>
      <c r="U22" s="493"/>
      <c r="V22" s="508"/>
    </row>
    <row r="23" spans="1:22" s="8" customFormat="1" ht="15" customHeight="1" thickTop="1" thickBot="1">
      <c r="A23" s="507">
        <v>4</v>
      </c>
      <c r="B23" s="490">
        <v>9</v>
      </c>
      <c r="C23" s="497" t="str">
        <f>VLOOKUP(A23,[10]S!$C$13:$E$144,2,FALSE)</f>
        <v>石堂　勇真</v>
      </c>
      <c r="D23" s="497" t="str">
        <f>VLOOKUP(A23,[10]S!$C$13:$E$144,3,FALSE)</f>
        <v>ＫＴＣ</v>
      </c>
      <c r="E23" s="507"/>
      <c r="F23" s="20"/>
      <c r="G23" s="20"/>
      <c r="H23" s="21"/>
      <c r="I23" s="20"/>
      <c r="J23" s="20">
        <v>5</v>
      </c>
      <c r="K23" s="37"/>
      <c r="L23" s="20"/>
      <c r="M23" s="46">
        <v>8</v>
      </c>
      <c r="N23" s="20"/>
      <c r="O23" s="21"/>
      <c r="P23" s="22"/>
      <c r="Q23" s="22"/>
      <c r="R23" s="507"/>
      <c r="S23" s="489">
        <v>25</v>
      </c>
      <c r="T23" s="497" t="str">
        <f>VLOOKUP(V23,[10]S!$C$13:$E$144,2,FALSE)</f>
        <v>徳丸　凌大</v>
      </c>
      <c r="U23" s="497" t="str">
        <f>VLOOKUP(V23,[10]S!$C$13:$E$144,3,FALSE)</f>
        <v>宮崎大宮高校</v>
      </c>
      <c r="V23" s="507">
        <v>5</v>
      </c>
    </row>
    <row r="24" spans="1:22" s="8" customFormat="1" ht="15" customHeight="1" thickTop="1" thickBot="1">
      <c r="A24" s="508"/>
      <c r="B24" s="490"/>
      <c r="C24" s="493"/>
      <c r="D24" s="493"/>
      <c r="E24" s="508"/>
      <c r="F24" s="24"/>
      <c r="G24" s="20">
        <v>8</v>
      </c>
      <c r="H24" s="21"/>
      <c r="I24" s="20"/>
      <c r="J24" s="20"/>
      <c r="K24" s="37"/>
      <c r="L24" s="20"/>
      <c r="M24" s="46"/>
      <c r="N24" s="20"/>
      <c r="O24" s="47"/>
      <c r="P24" s="43">
        <v>8</v>
      </c>
      <c r="Q24" s="44"/>
      <c r="R24" s="508"/>
      <c r="S24" s="489"/>
      <c r="T24" s="493"/>
      <c r="U24" s="493"/>
      <c r="V24" s="508"/>
    </row>
    <row r="25" spans="1:22" s="8" customFormat="1" ht="15" customHeight="1" thickTop="1">
      <c r="A25" s="507">
        <v>43</v>
      </c>
      <c r="B25" s="490">
        <v>10</v>
      </c>
      <c r="C25" s="497" t="str">
        <f>VLOOKUP(A25,[10]S!$C$13:$E$144,2,FALSE)</f>
        <v>川端　琳</v>
      </c>
      <c r="D25" s="497" t="str">
        <f>VLOOKUP(A25,[10]S!$C$13:$E$144,3,FALSE)</f>
        <v>宮崎公立大学</v>
      </c>
      <c r="E25" s="48" t="s">
        <v>6</v>
      </c>
      <c r="F25" s="28"/>
      <c r="G25" s="29">
        <v>1</v>
      </c>
      <c r="H25" s="24"/>
      <c r="I25" s="20"/>
      <c r="J25" s="20"/>
      <c r="K25" s="37"/>
      <c r="L25" s="20"/>
      <c r="M25" s="46"/>
      <c r="N25" s="25"/>
      <c r="O25" s="20"/>
      <c r="P25" s="39">
        <v>3</v>
      </c>
      <c r="Q25" s="45"/>
      <c r="R25" s="510"/>
      <c r="S25" s="489">
        <v>26</v>
      </c>
      <c r="T25" s="497" t="str">
        <f>VLOOKUP(V25,[10]S!$C$13:$E$144,2,FALSE)</f>
        <v>内野　聖賢</v>
      </c>
      <c r="U25" s="497" t="str">
        <f>VLOOKUP(V25,[10]S!$C$13:$E$144,3,FALSE)</f>
        <v>宮大医学部</v>
      </c>
      <c r="V25" s="507">
        <v>48</v>
      </c>
    </row>
    <row r="26" spans="1:22" s="8" customFormat="1" ht="15" customHeight="1" thickBot="1">
      <c r="A26" s="507"/>
      <c r="B26" s="490"/>
      <c r="C26" s="493"/>
      <c r="D26" s="493"/>
      <c r="E26" s="49" t="s">
        <v>7</v>
      </c>
      <c r="F26" s="20"/>
      <c r="G26" s="20"/>
      <c r="H26" s="25"/>
      <c r="I26" s="20">
        <v>8</v>
      </c>
      <c r="J26" s="20"/>
      <c r="K26" s="37"/>
      <c r="L26" s="21"/>
      <c r="M26" s="46"/>
      <c r="N26" s="33">
        <v>8</v>
      </c>
      <c r="O26" s="20"/>
      <c r="P26" s="22"/>
      <c r="Q26" s="22"/>
      <c r="R26" s="504"/>
      <c r="S26" s="489"/>
      <c r="T26" s="493"/>
      <c r="U26" s="493"/>
      <c r="V26" s="508"/>
    </row>
    <row r="27" spans="1:22" s="8" customFormat="1" ht="15" customHeight="1" thickTop="1" thickBot="1">
      <c r="A27" s="507">
        <v>58</v>
      </c>
      <c r="B27" s="490">
        <v>11</v>
      </c>
      <c r="C27" s="497" t="str">
        <f>VLOOKUP(A27,[10]S!$C$13:$E$144,2,FALSE)</f>
        <v>髙妻　虎太郎</v>
      </c>
      <c r="D27" s="497" t="str">
        <f>VLOOKUP(A27,[10]S!$C$13:$E$144,3,FALSE)</f>
        <v>日向学院高校</v>
      </c>
      <c r="E27" s="507"/>
      <c r="F27" s="20"/>
      <c r="G27" s="20"/>
      <c r="H27" s="35"/>
      <c r="I27" s="36">
        <v>4</v>
      </c>
      <c r="J27" s="35"/>
      <c r="K27" s="37"/>
      <c r="L27" s="20"/>
      <c r="M27" s="50"/>
      <c r="N27" s="35">
        <v>2</v>
      </c>
      <c r="O27" s="37"/>
      <c r="P27" s="22"/>
      <c r="Q27" s="22"/>
      <c r="R27" s="510"/>
      <c r="S27" s="489">
        <v>27</v>
      </c>
      <c r="T27" s="497" t="str">
        <f>VLOOKUP(V27,[10]S!$C$13:$E$144,2,FALSE)</f>
        <v>伴　航介</v>
      </c>
      <c r="U27" s="497" t="str">
        <f>VLOOKUP(V27,[10]S!$C$13:$E$144,3,FALSE)</f>
        <v>CHイワキリ</v>
      </c>
      <c r="V27" s="507">
        <v>37</v>
      </c>
    </row>
    <row r="28" spans="1:22" s="8" customFormat="1" ht="15" customHeight="1" thickTop="1" thickBot="1">
      <c r="A28" s="508"/>
      <c r="B28" s="490"/>
      <c r="C28" s="493"/>
      <c r="D28" s="493"/>
      <c r="E28" s="508"/>
      <c r="F28" s="24"/>
      <c r="G28" s="41">
        <v>8</v>
      </c>
      <c r="H28" s="51"/>
      <c r="I28" s="38"/>
      <c r="J28" s="35"/>
      <c r="K28" s="37"/>
      <c r="L28" s="20"/>
      <c r="M28" s="50"/>
      <c r="N28" s="35"/>
      <c r="O28" s="52"/>
      <c r="P28" s="43">
        <v>8</v>
      </c>
      <c r="Q28" s="44"/>
      <c r="R28" s="504"/>
      <c r="S28" s="489"/>
      <c r="T28" s="493"/>
      <c r="U28" s="493"/>
      <c r="V28" s="508"/>
    </row>
    <row r="29" spans="1:22" s="8" customFormat="1" ht="15" customHeight="1" thickTop="1">
      <c r="A29" s="507">
        <v>16</v>
      </c>
      <c r="B29" s="490">
        <v>12</v>
      </c>
      <c r="C29" s="497" t="str">
        <f>VLOOKUP(A29,[10]S!$C$13:$E$144,2,FALSE)</f>
        <v>吉留　寛</v>
      </c>
      <c r="D29" s="497" t="str">
        <f>VLOOKUP(A29,[10]S!$C$13:$E$144,3,FALSE)</f>
        <v>CHイワキリ</v>
      </c>
      <c r="E29" s="507"/>
      <c r="F29" s="28"/>
      <c r="G29" s="37">
        <v>2</v>
      </c>
      <c r="H29" s="21"/>
      <c r="I29" s="25"/>
      <c r="J29" s="20"/>
      <c r="K29" s="37"/>
      <c r="L29" s="20"/>
      <c r="M29" s="50"/>
      <c r="N29" s="20"/>
      <c r="O29" s="21"/>
      <c r="P29" s="39">
        <v>6</v>
      </c>
      <c r="Q29" s="45"/>
      <c r="R29" s="507"/>
      <c r="S29" s="489">
        <v>28</v>
      </c>
      <c r="T29" s="497" t="str">
        <f>VLOOKUP(V29,[10]S!$C$13:$E$144,2,FALSE)</f>
        <v>内山健太郎</v>
      </c>
      <c r="U29" s="497" t="str">
        <f>VLOOKUP(V29,[10]S!$C$13:$E$144,3,FALSE)</f>
        <v>チームサトウ</v>
      </c>
      <c r="V29" s="507">
        <v>15</v>
      </c>
    </row>
    <row r="30" spans="1:22" s="8" customFormat="1" ht="15" customHeight="1" thickBot="1">
      <c r="A30" s="508"/>
      <c r="B30" s="490"/>
      <c r="C30" s="493"/>
      <c r="D30" s="493"/>
      <c r="E30" s="508"/>
      <c r="F30" s="20"/>
      <c r="G30" s="20"/>
      <c r="H30" s="21"/>
      <c r="I30" s="25"/>
      <c r="J30" s="42">
        <v>5</v>
      </c>
      <c r="K30" s="37"/>
      <c r="L30" s="20"/>
      <c r="M30" s="42">
        <v>1</v>
      </c>
      <c r="N30" s="21"/>
      <c r="O30" s="21"/>
      <c r="P30" s="27"/>
      <c r="Q30" s="27"/>
      <c r="R30" s="508"/>
      <c r="S30" s="489"/>
      <c r="T30" s="493"/>
      <c r="U30" s="493"/>
      <c r="V30" s="508"/>
    </row>
    <row r="31" spans="1:22" s="8" customFormat="1" ht="15" customHeight="1" thickTop="1">
      <c r="A31" s="507">
        <v>26</v>
      </c>
      <c r="B31" s="490">
        <v>13</v>
      </c>
      <c r="C31" s="497" t="str">
        <f>VLOOKUP(A31,[10]S!$C$13:$E$144,2,FALSE)</f>
        <v>都甲　浩之</v>
      </c>
      <c r="D31" s="497" t="str">
        <f>VLOOKUP(A31,[10]S!$C$13:$E$144,3,FALSE)</f>
        <v>スマイルテニスラボ</v>
      </c>
      <c r="E31" s="510"/>
      <c r="F31" s="34"/>
      <c r="G31" s="20"/>
      <c r="H31" s="21"/>
      <c r="I31" s="35"/>
      <c r="J31" s="37" t="s">
        <v>8</v>
      </c>
      <c r="K31" s="20"/>
      <c r="L31" s="21"/>
      <c r="M31" s="24">
        <v>8</v>
      </c>
      <c r="N31" s="20"/>
      <c r="O31" s="21"/>
      <c r="P31" s="22"/>
      <c r="Q31" s="23"/>
      <c r="R31" s="510"/>
      <c r="S31" s="489">
        <v>29</v>
      </c>
      <c r="T31" s="497" t="str">
        <f>VLOOKUP(V31,[10]S!$C$13:$E$144,2,FALSE)</f>
        <v>小川　春斗</v>
      </c>
      <c r="U31" s="497" t="str">
        <f>VLOOKUP(V31,[10]S!$C$13:$E$144,3,FALSE)</f>
        <v>MTF</v>
      </c>
      <c r="V31" s="507">
        <v>36</v>
      </c>
    </row>
    <row r="32" spans="1:22" s="8" customFormat="1" ht="15" customHeight="1" thickBot="1">
      <c r="A32" s="508"/>
      <c r="B32" s="490"/>
      <c r="C32" s="493"/>
      <c r="D32" s="493"/>
      <c r="E32" s="504"/>
      <c r="F32" s="20"/>
      <c r="G32" s="37">
        <v>4</v>
      </c>
      <c r="H32" s="21"/>
      <c r="I32" s="35"/>
      <c r="J32" s="37"/>
      <c r="K32" s="20"/>
      <c r="L32" s="21"/>
      <c r="M32" s="25"/>
      <c r="N32" s="20"/>
      <c r="O32" s="21"/>
      <c r="P32" s="39">
        <v>2</v>
      </c>
      <c r="Q32" s="27"/>
      <c r="R32" s="504"/>
      <c r="S32" s="489"/>
      <c r="T32" s="493"/>
      <c r="U32" s="493"/>
      <c r="V32" s="508"/>
    </row>
    <row r="33" spans="1:22" s="8" customFormat="1" ht="15" customHeight="1" thickTop="1" thickBot="1">
      <c r="A33" s="507">
        <v>35</v>
      </c>
      <c r="B33" s="490">
        <v>14</v>
      </c>
      <c r="C33" s="497" t="str">
        <f>VLOOKUP(A33,[10]S!$C$13:$E$144,2,FALSE)</f>
        <v>坂田  空冴</v>
      </c>
      <c r="D33" s="497" t="str">
        <f>VLOOKUP(A33,[10]S!$C$13:$E$144,3,FALSE)</f>
        <v>宮崎大宮高校</v>
      </c>
      <c r="E33" s="510"/>
      <c r="F33" s="33"/>
      <c r="G33" s="40">
        <v>8</v>
      </c>
      <c r="H33" s="24"/>
      <c r="I33" s="20"/>
      <c r="J33" s="37"/>
      <c r="K33" s="20"/>
      <c r="L33" s="21"/>
      <c r="M33" s="25"/>
      <c r="N33" s="35"/>
      <c r="O33" s="29"/>
      <c r="P33" s="31">
        <v>8</v>
      </c>
      <c r="Q33" s="32"/>
      <c r="R33" s="510"/>
      <c r="S33" s="489">
        <v>30</v>
      </c>
      <c r="T33" s="497" t="str">
        <f>VLOOKUP(V33,[10]S!$C$13:$E$144,2,FALSE)</f>
        <v>廣田　樹</v>
      </c>
      <c r="U33" s="497" t="str">
        <f>VLOOKUP(V33,[10]S!$C$13:$E$144,3,FALSE)</f>
        <v>セントジェームズ</v>
      </c>
      <c r="V33" s="507">
        <v>53</v>
      </c>
    </row>
    <row r="34" spans="1:22" s="8" customFormat="1" ht="15" customHeight="1" thickTop="1" thickBot="1">
      <c r="A34" s="508"/>
      <c r="B34" s="490"/>
      <c r="C34" s="493"/>
      <c r="D34" s="493"/>
      <c r="E34" s="504"/>
      <c r="F34" s="20"/>
      <c r="G34" s="20"/>
      <c r="H34" s="25"/>
      <c r="I34" s="42">
        <v>9</v>
      </c>
      <c r="J34" s="37"/>
      <c r="K34" s="20"/>
      <c r="L34" s="21"/>
      <c r="M34" s="25"/>
      <c r="N34" s="35">
        <v>2</v>
      </c>
      <c r="O34" s="37"/>
      <c r="P34" s="22"/>
      <c r="Q34" s="22"/>
      <c r="R34" s="504"/>
      <c r="S34" s="489"/>
      <c r="T34" s="493"/>
      <c r="U34" s="493"/>
      <c r="V34" s="508"/>
    </row>
    <row r="35" spans="1:22" s="8" customFormat="1" ht="15" customHeight="1" thickTop="1" thickBot="1">
      <c r="A35" s="507">
        <v>11</v>
      </c>
      <c r="B35" s="490">
        <v>15</v>
      </c>
      <c r="C35" s="497" t="str">
        <f>VLOOKUP(A35,[10]S!$C$13:$E$144,2,FALSE)</f>
        <v>矢野　雄祐</v>
      </c>
      <c r="D35" s="497" t="str">
        <f>VLOOKUP(A35,[10]S!$C$13:$E$144,3,FALSE)</f>
        <v>Medical  Team</v>
      </c>
      <c r="E35" s="507"/>
      <c r="F35" s="20"/>
      <c r="G35" s="20"/>
      <c r="H35" s="35"/>
      <c r="I35" s="37" t="s">
        <v>9</v>
      </c>
      <c r="J35" s="21"/>
      <c r="K35" s="21"/>
      <c r="L35" s="21"/>
      <c r="M35" s="21"/>
      <c r="N35" s="24">
        <v>8</v>
      </c>
      <c r="O35" s="20"/>
      <c r="P35" s="22"/>
      <c r="Q35" s="23"/>
      <c r="R35" s="510"/>
      <c r="S35" s="489">
        <v>31</v>
      </c>
      <c r="T35" s="497" t="str">
        <f>VLOOKUP(V35,[10]S!$C$13:$E$144,2,FALSE)</f>
        <v>外山　光</v>
      </c>
      <c r="U35" s="497" t="str">
        <f>VLOOKUP(V35,[10]S!$C$13:$E$144,3,FALSE)</f>
        <v>宮崎日大高校</v>
      </c>
      <c r="V35" s="507">
        <v>31</v>
      </c>
    </row>
    <row r="36" spans="1:22" s="8" customFormat="1" ht="15" customHeight="1" thickTop="1" thickBot="1">
      <c r="A36" s="508"/>
      <c r="B36" s="490"/>
      <c r="C36" s="493"/>
      <c r="D36" s="493"/>
      <c r="E36" s="508"/>
      <c r="F36" s="24"/>
      <c r="G36" s="41">
        <v>8</v>
      </c>
      <c r="H36" s="51"/>
      <c r="I36" s="37"/>
      <c r="J36" s="21"/>
      <c r="K36" s="21"/>
      <c r="L36" s="21"/>
      <c r="M36" s="21"/>
      <c r="N36" s="25"/>
      <c r="O36" s="20"/>
      <c r="P36" s="39">
        <v>1</v>
      </c>
      <c r="Q36" s="27"/>
      <c r="R36" s="504"/>
      <c r="S36" s="489"/>
      <c r="T36" s="493"/>
      <c r="U36" s="493"/>
      <c r="V36" s="508"/>
    </row>
    <row r="37" spans="1:22" s="8" customFormat="1" ht="15" customHeight="1" thickTop="1" thickBot="1">
      <c r="A37" s="507">
        <v>7</v>
      </c>
      <c r="B37" s="490">
        <v>16</v>
      </c>
      <c r="C37" s="497" t="str">
        <f>VLOOKUP(A37,[10]S!$C$13:$E$144,2,FALSE)</f>
        <v>黒木　悠貴</v>
      </c>
      <c r="D37" s="497" t="str">
        <f>VLOOKUP(A37,[10]S!$C$13:$E$144,3,FALSE)</f>
        <v>延岡ロイヤル</v>
      </c>
      <c r="E37" s="507"/>
      <c r="F37" s="28"/>
      <c r="G37" s="37">
        <v>5</v>
      </c>
      <c r="H37" s="21"/>
      <c r="I37" s="20"/>
      <c r="J37" s="20"/>
      <c r="K37" s="21"/>
      <c r="L37" s="20"/>
      <c r="M37" s="21"/>
      <c r="N37" s="20"/>
      <c r="O37" s="40"/>
      <c r="P37" s="31">
        <v>8</v>
      </c>
      <c r="Q37" s="32"/>
      <c r="R37" s="510"/>
      <c r="S37" s="489">
        <v>32</v>
      </c>
      <c r="T37" s="497" t="str">
        <f>VLOOKUP(V37,[10]S!$C$13:$E$144,2,FALSE)</f>
        <v>石井　智久</v>
      </c>
      <c r="U37" s="497" t="str">
        <f>VLOOKUP(V37,[10]S!$C$13:$E$144,3,FALSE)</f>
        <v>シーガイア</v>
      </c>
      <c r="V37" s="507">
        <v>2</v>
      </c>
    </row>
    <row r="38" spans="1:22" s="8" customFormat="1" ht="15" customHeight="1" thickTop="1">
      <c r="A38" s="508"/>
      <c r="B38" s="490"/>
      <c r="C38" s="493"/>
      <c r="D38" s="493"/>
      <c r="E38" s="508"/>
      <c r="F38" s="20"/>
      <c r="G38" s="20"/>
      <c r="H38" s="21"/>
      <c r="I38" s="20"/>
      <c r="J38" s="20"/>
      <c r="K38" s="21"/>
      <c r="L38" s="20"/>
      <c r="M38" s="21"/>
      <c r="N38" s="21"/>
      <c r="O38" s="21"/>
      <c r="P38" s="27"/>
      <c r="Q38" s="27"/>
      <c r="R38" s="504"/>
      <c r="S38" s="489"/>
      <c r="T38" s="493"/>
      <c r="U38" s="493"/>
      <c r="V38" s="508"/>
    </row>
    <row r="39" spans="1:22" s="8" customFormat="1" ht="15" customHeight="1">
      <c r="B39" s="53"/>
      <c r="C39" s="54"/>
      <c r="D39" s="55"/>
      <c r="E39" s="5"/>
      <c r="F39" s="6"/>
      <c r="G39" s="6"/>
      <c r="H39" s="7"/>
      <c r="I39" s="6"/>
      <c r="J39" s="6"/>
      <c r="L39" s="6"/>
      <c r="M39" s="9"/>
      <c r="O39" s="1"/>
      <c r="P39" s="1"/>
      <c r="Q39" s="1"/>
      <c r="R39" s="56"/>
      <c r="S39" s="57"/>
      <c r="T39" s="54"/>
      <c r="U39" s="54"/>
    </row>
    <row r="40" spans="1:22" ht="15" customHeight="1">
      <c r="B40" s="58" t="s">
        <v>10</v>
      </c>
      <c r="C40" s="59"/>
      <c r="D40" s="60" t="s">
        <v>11</v>
      </c>
      <c r="E40" s="61"/>
      <c r="F40" s="62"/>
      <c r="G40" s="62"/>
      <c r="H40" s="61"/>
      <c r="I40" s="62"/>
      <c r="J40" s="62"/>
      <c r="K40" s="62"/>
      <c r="L40" s="62"/>
      <c r="M40" s="61"/>
      <c r="N40" s="62"/>
      <c r="O40" s="63"/>
      <c r="P40" s="63"/>
      <c r="Q40" s="63"/>
      <c r="R40" s="64"/>
      <c r="S40" s="62"/>
      <c r="T40" s="65"/>
      <c r="U40" s="65"/>
    </row>
    <row r="41" spans="1:22" ht="15" customHeight="1">
      <c r="B41" s="66" t="s">
        <v>12</v>
      </c>
      <c r="C41" s="67"/>
      <c r="D41" s="68" t="s">
        <v>13</v>
      </c>
      <c r="E41" s="69"/>
      <c r="F41" s="70"/>
      <c r="G41" s="70"/>
      <c r="H41" s="69"/>
      <c r="I41" s="70"/>
      <c r="J41" s="70"/>
      <c r="K41" s="70"/>
      <c r="L41" s="70"/>
      <c r="M41" s="69"/>
      <c r="N41" s="70"/>
      <c r="O41" s="71"/>
      <c r="P41" s="71"/>
      <c r="Q41" s="71"/>
      <c r="R41" s="72"/>
      <c r="S41" s="70"/>
      <c r="T41" s="73"/>
      <c r="U41" s="73"/>
    </row>
    <row r="42" spans="1:22" ht="15" customHeight="1">
      <c r="B42" s="8"/>
    </row>
    <row r="43" spans="1:22" ht="15" customHeight="1">
      <c r="B43" s="11"/>
      <c r="C43" s="12"/>
      <c r="D43" s="12"/>
      <c r="E43" s="13"/>
      <c r="F43" s="14"/>
      <c r="K43" s="53" t="s">
        <v>14</v>
      </c>
      <c r="Q43" s="16"/>
      <c r="R43" s="17"/>
      <c r="S43" s="11"/>
      <c r="T43" s="12"/>
      <c r="U43" s="12"/>
    </row>
    <row r="44" spans="1:22" ht="15" customHeight="1">
      <c r="B44" s="8"/>
      <c r="K44" s="53"/>
    </row>
    <row r="45" spans="1:22" ht="15" customHeight="1">
      <c r="B45" s="8"/>
      <c r="J45" s="6" t="s">
        <v>15</v>
      </c>
      <c r="K45" s="53"/>
      <c r="S45" s="490"/>
    </row>
    <row r="46" spans="1:22" s="8" customFormat="1" ht="15" customHeight="1">
      <c r="C46" s="3"/>
      <c r="D46" s="3"/>
      <c r="E46" s="9"/>
      <c r="F46" s="6"/>
      <c r="G46" s="6"/>
      <c r="H46" s="7"/>
      <c r="I46" s="6"/>
      <c r="J46" s="6" t="s">
        <v>16</v>
      </c>
      <c r="K46" s="53"/>
      <c r="M46" s="9"/>
      <c r="O46" s="1"/>
      <c r="P46" s="1"/>
      <c r="Q46" s="1"/>
      <c r="R46" s="10"/>
      <c r="S46" s="490"/>
      <c r="T46" s="3"/>
      <c r="U46" s="3"/>
    </row>
    <row r="47" spans="1:22" s="8" customFormat="1" ht="15" customHeight="1" thickBot="1">
      <c r="A47" s="490">
        <v>1</v>
      </c>
      <c r="B47" s="490">
        <v>1</v>
      </c>
      <c r="C47" s="4" t="str">
        <f>VLOOKUP(A47,[10]D!$D$13:$H$76,2,FALSE)</f>
        <v>矢野　雄祐</v>
      </c>
      <c r="D47" s="4" t="str">
        <f>VLOOKUP(A47,[10]D!$D$13:$H$76,3,FALSE)</f>
        <v>Medical　team</v>
      </c>
      <c r="E47" s="508"/>
      <c r="F47" s="22"/>
      <c r="G47" s="20"/>
      <c r="H47" s="20"/>
      <c r="I47" s="20"/>
      <c r="J47" s="21"/>
      <c r="K47" s="20" t="s">
        <v>17</v>
      </c>
      <c r="L47" s="46"/>
      <c r="M47" s="20"/>
      <c r="N47" s="21"/>
      <c r="O47" s="20"/>
      <c r="P47" s="20"/>
      <c r="Q47" s="22"/>
      <c r="R47" s="507"/>
      <c r="S47" s="489">
        <v>5</v>
      </c>
      <c r="T47" s="4" t="str">
        <f>VLOOKUP(V47,[10]D!$D$13:$H$76,2,FALSE)</f>
        <v>財部比呂史</v>
      </c>
      <c r="U47" s="4" t="str">
        <f>VLOOKUP(V47,[10]D!$D$13:$H$76,3,FALSE)</f>
        <v>MTF</v>
      </c>
      <c r="V47" s="490">
        <v>4</v>
      </c>
    </row>
    <row r="48" spans="1:22" s="8" customFormat="1" ht="15" customHeight="1" thickTop="1" thickBot="1">
      <c r="A48" s="490"/>
      <c r="B48" s="490"/>
      <c r="C48" s="4" t="str">
        <f>VLOOKUP(A47,[10]D!$D$13:$H$76,4,FALSE)</f>
        <v>石井　智久</v>
      </c>
      <c r="D48" s="4" t="str">
        <f>VLOOKUP(A47,[10]D!$D$13:$H$76,5,FALSE)</f>
        <v>シーガイア</v>
      </c>
      <c r="E48" s="508"/>
      <c r="F48" s="74"/>
      <c r="G48" s="24"/>
      <c r="H48" s="20">
        <v>8</v>
      </c>
      <c r="I48" s="20"/>
      <c r="J48" s="21"/>
      <c r="K48" s="20"/>
      <c r="L48" s="46"/>
      <c r="M48" s="20"/>
      <c r="N48" s="21"/>
      <c r="O48" s="20">
        <v>8</v>
      </c>
      <c r="P48" s="30"/>
      <c r="Q48" s="74"/>
      <c r="R48" s="508"/>
      <c r="S48" s="489"/>
      <c r="T48" s="75" t="str">
        <f>VLOOKUP(V47,[10]D!$D$13:$H$76,4,FALSE)</f>
        <v>西ノ村  尚也</v>
      </c>
      <c r="U48" s="75" t="str">
        <f>VLOOKUP(V47,[10]D!$D$13:$H$76,5,FALSE)</f>
        <v>小林テニス協会</v>
      </c>
      <c r="V48" s="490"/>
    </row>
    <row r="49" spans="1:22" s="8" customFormat="1" ht="15" customHeight="1" thickTop="1">
      <c r="A49" s="490">
        <v>3</v>
      </c>
      <c r="B49" s="490">
        <v>2</v>
      </c>
      <c r="C49" s="4" t="str">
        <f>VLOOKUP(A49,[10]D!$D$13:$H$76,2,FALSE)</f>
        <v>徳丸　凌大</v>
      </c>
      <c r="D49" s="4" t="str">
        <f>VLOOKUP(A49,[10]D!$D$13:$H$76,3,FALSE)</f>
        <v>宮崎大宮高校</v>
      </c>
      <c r="E49" s="510"/>
      <c r="F49" s="23"/>
      <c r="G49" s="28"/>
      <c r="H49" s="29">
        <v>4</v>
      </c>
      <c r="I49" s="24"/>
      <c r="J49" s="21"/>
      <c r="K49" s="20"/>
      <c r="L49" s="46"/>
      <c r="M49" s="20"/>
      <c r="N49" s="30"/>
      <c r="O49" s="76">
        <v>5</v>
      </c>
      <c r="P49" s="77"/>
      <c r="Q49" s="23"/>
      <c r="R49" s="510"/>
      <c r="S49" s="489">
        <v>6</v>
      </c>
      <c r="T49" s="4" t="str">
        <f>VLOOKUP(V49,[10]D!$D$13:$H$76,2,FALSE)</f>
        <v>名倉　錬</v>
      </c>
      <c r="U49" s="4" t="str">
        <f>VLOOKUP(V49,[10]D!$D$13:$H$76,3,FALSE)</f>
        <v>ミヤテニ</v>
      </c>
      <c r="V49" s="490">
        <v>16</v>
      </c>
    </row>
    <row r="50" spans="1:22" s="8" customFormat="1" ht="15" customHeight="1" thickBot="1">
      <c r="A50" s="490"/>
      <c r="B50" s="490"/>
      <c r="C50" s="4" t="str">
        <f>VLOOKUP(A49,[10]D!$D$13:$H$76,4,FALSE)</f>
        <v>本田　充生</v>
      </c>
      <c r="D50" s="4" t="str">
        <f>VLOOKUP(A49,[10]D!$D$13:$H$76,5,FALSE)</f>
        <v>MTF</v>
      </c>
      <c r="E50" s="504"/>
      <c r="F50" s="21"/>
      <c r="G50" s="20"/>
      <c r="H50" s="20"/>
      <c r="I50" s="25"/>
      <c r="J50" s="34">
        <v>8</v>
      </c>
      <c r="K50" s="34"/>
      <c r="L50" s="41"/>
      <c r="M50" s="47">
        <v>9</v>
      </c>
      <c r="N50" s="46"/>
      <c r="O50" s="20"/>
      <c r="P50" s="21"/>
      <c r="Q50" s="21"/>
      <c r="R50" s="504"/>
      <c r="S50" s="489"/>
      <c r="T50" s="75" t="str">
        <f>VLOOKUP(V49,[10]D!$D$13:$H$76,4,FALSE)</f>
        <v>寺井　勇樹</v>
      </c>
      <c r="U50" s="75" t="str">
        <f>VLOOKUP(V49,[10]D!$D$13:$H$76,5,FALSE)</f>
        <v>ミヤテニ</v>
      </c>
      <c r="V50" s="490"/>
    </row>
    <row r="51" spans="1:22" s="8" customFormat="1" ht="15" customHeight="1" thickTop="1" thickBot="1">
      <c r="A51" s="490">
        <v>5</v>
      </c>
      <c r="B51" s="490">
        <v>3</v>
      </c>
      <c r="C51" s="4" t="str">
        <f>VLOOKUP(A51,[10]D!$D$13:$H$76,2,FALSE)</f>
        <v>黒木　悠貴</v>
      </c>
      <c r="D51" s="4" t="str">
        <f>VLOOKUP(A51,[10]D!$D$13:$H$76,3,FALSE)</f>
        <v>延岡ロイヤル</v>
      </c>
      <c r="E51" s="507"/>
      <c r="F51" s="22"/>
      <c r="G51" s="20"/>
      <c r="H51" s="20"/>
      <c r="I51" s="35"/>
      <c r="J51" s="21">
        <v>5</v>
      </c>
      <c r="K51" s="20"/>
      <c r="L51" s="20"/>
      <c r="M51" s="21">
        <v>7</v>
      </c>
      <c r="N51" s="37"/>
      <c r="O51" s="20"/>
      <c r="P51" s="34"/>
      <c r="Q51" s="23"/>
      <c r="R51" s="510"/>
      <c r="S51" s="489">
        <v>7</v>
      </c>
      <c r="T51" s="4" t="str">
        <f>VLOOKUP(V51,[10]D!$D$13:$H$76,2,FALSE)</f>
        <v>斎藤　淳哉</v>
      </c>
      <c r="U51" s="4" t="str">
        <f>VLOOKUP(V51,[10]D!$D$13:$H$76,3,FALSE)</f>
        <v>てげなテニス部</v>
      </c>
      <c r="V51" s="490">
        <v>6</v>
      </c>
    </row>
    <row r="52" spans="1:22" s="8" customFormat="1" ht="15" customHeight="1" thickTop="1" thickBot="1">
      <c r="A52" s="490"/>
      <c r="B52" s="490"/>
      <c r="C52" s="4" t="str">
        <f>VLOOKUP(A51,[10]D!$D$13:$H$76,4,FALSE)</f>
        <v>初森　幸成</v>
      </c>
      <c r="D52" s="4" t="str">
        <f>VLOOKUP(A51,[10]D!$D$13:$H$76,5,FALSE)</f>
        <v>ＫＴＣ</v>
      </c>
      <c r="E52" s="508"/>
      <c r="F52" s="74"/>
      <c r="G52" s="24"/>
      <c r="H52" s="41">
        <v>9</v>
      </c>
      <c r="I52" s="51"/>
      <c r="J52" s="21"/>
      <c r="K52" s="20"/>
      <c r="L52" s="20"/>
      <c r="M52" s="21"/>
      <c r="N52" s="37"/>
      <c r="O52" s="35">
        <v>0</v>
      </c>
      <c r="P52" s="20"/>
      <c r="Q52" s="22"/>
      <c r="R52" s="504"/>
      <c r="S52" s="489"/>
      <c r="T52" s="75" t="str">
        <f>VLOOKUP(V51,[10]D!$D$13:$H$76,4,FALSE)</f>
        <v>小間　啓太</v>
      </c>
      <c r="U52" s="75" t="str">
        <f>VLOOKUP(V51,[10]D!$D$13:$H$76,5,FALSE)</f>
        <v>シーガイア</v>
      </c>
      <c r="V52" s="490"/>
    </row>
    <row r="53" spans="1:22" s="8" customFormat="1" ht="15" customHeight="1" thickTop="1" thickBot="1">
      <c r="A53" s="490">
        <v>15</v>
      </c>
      <c r="B53" s="490">
        <v>4</v>
      </c>
      <c r="C53" s="4" t="str">
        <f>VLOOKUP(A53,[10]D!$D$13:$H$76,2,FALSE)</f>
        <v>浅井　大貴</v>
      </c>
      <c r="D53" s="4" t="str">
        <f>VLOOKUP(A53,[10]D!$D$13:$H$76,3,FALSE)</f>
        <v>旭化成TC</v>
      </c>
      <c r="E53" s="510"/>
      <c r="F53" s="23"/>
      <c r="G53" s="28"/>
      <c r="H53" s="37" t="s">
        <v>5</v>
      </c>
      <c r="I53" s="20"/>
      <c r="J53" s="21"/>
      <c r="K53" s="20"/>
      <c r="L53" s="20"/>
      <c r="M53" s="21"/>
      <c r="N53" s="40"/>
      <c r="O53" s="24">
        <v>8</v>
      </c>
      <c r="P53" s="41"/>
      <c r="Q53" s="78"/>
      <c r="R53" s="508"/>
      <c r="S53" s="489">
        <v>8</v>
      </c>
      <c r="T53" s="4" t="str">
        <f>VLOOKUP(V53,[10]D!$D$13:$H$76,2,FALSE)</f>
        <v>石堂　勇真</v>
      </c>
      <c r="U53" s="4" t="str">
        <f>VLOOKUP(V53,[10]D!$D$13:$H$76,3,FALSE)</f>
        <v>ＫＴＣ</v>
      </c>
      <c r="V53" s="490">
        <v>2</v>
      </c>
    </row>
    <row r="54" spans="1:22" s="8" customFormat="1" ht="15" customHeight="1" thickTop="1">
      <c r="A54" s="490"/>
      <c r="B54" s="490"/>
      <c r="C54" s="4" t="str">
        <f>VLOOKUP(A53,[10]D!$D$13:$H$76,4,FALSE)</f>
        <v>手島龍太郎</v>
      </c>
      <c r="D54" s="4" t="str">
        <f>VLOOKUP(A53,[10]D!$D$13:$H$76,5,FALSE)</f>
        <v>旭化成TC</v>
      </c>
      <c r="E54" s="504"/>
      <c r="F54" s="21"/>
      <c r="G54" s="20"/>
      <c r="H54" s="20"/>
      <c r="I54" s="20"/>
      <c r="J54" s="21"/>
      <c r="K54" s="20"/>
      <c r="L54" s="20"/>
      <c r="M54" s="21"/>
      <c r="N54" s="21"/>
      <c r="O54" s="21"/>
      <c r="P54" s="21"/>
      <c r="Q54" s="21"/>
      <c r="R54" s="508"/>
      <c r="S54" s="489"/>
      <c r="T54" s="75" t="str">
        <f>VLOOKUP(V53,[10]D!$D$13:$H$76,4,FALSE)</f>
        <v>伊東　直哉</v>
      </c>
      <c r="U54" s="75" t="str">
        <f>VLOOKUP(V53,[10]D!$D$13:$H$76,5,FALSE)</f>
        <v>ＴＧＩＦ</v>
      </c>
      <c r="V54" s="490"/>
    </row>
    <row r="55" spans="1:22" s="8" customFormat="1" ht="15" customHeight="1">
      <c r="B55" s="53"/>
      <c r="C55" s="18"/>
      <c r="D55" s="18"/>
      <c r="E55" s="5"/>
      <c r="F55" s="6"/>
      <c r="G55" s="6"/>
      <c r="H55" s="7"/>
      <c r="K55" s="6"/>
      <c r="L55" s="6"/>
      <c r="M55" s="9"/>
      <c r="R55" s="56"/>
      <c r="S55" s="57"/>
      <c r="T55" s="79"/>
      <c r="U55" s="79"/>
    </row>
    <row r="56" spans="1:22" ht="15" customHeight="1">
      <c r="B56" s="58" t="s">
        <v>10</v>
      </c>
      <c r="C56" s="80"/>
      <c r="D56" s="81" t="s">
        <v>18</v>
      </c>
      <c r="E56" s="82"/>
      <c r="F56" s="83"/>
      <c r="G56" s="83"/>
      <c r="H56" s="84"/>
      <c r="I56" s="62"/>
      <c r="J56" s="62"/>
      <c r="K56" s="62"/>
      <c r="L56" s="62"/>
      <c r="M56" s="84"/>
      <c r="N56" s="83"/>
      <c r="O56" s="82"/>
      <c r="P56" s="82"/>
      <c r="Q56" s="82"/>
      <c r="R56" s="85"/>
      <c r="S56" s="86"/>
      <c r="T56" s="79"/>
      <c r="U56" s="79"/>
    </row>
    <row r="57" spans="1:22">
      <c r="B57" s="66" t="s">
        <v>12</v>
      </c>
      <c r="C57" s="87"/>
      <c r="D57" s="88"/>
      <c r="E57" s="89"/>
      <c r="F57" s="70"/>
      <c r="G57" s="70"/>
      <c r="H57" s="69"/>
      <c r="I57" s="70"/>
      <c r="J57" s="70"/>
      <c r="K57" s="70"/>
      <c r="L57" s="70"/>
      <c r="M57" s="69"/>
      <c r="N57" s="70"/>
      <c r="O57" s="71"/>
      <c r="P57" s="71"/>
      <c r="Q57" s="71"/>
      <c r="R57" s="72"/>
      <c r="S57" s="70"/>
      <c r="T57" s="73"/>
      <c r="U57" s="73"/>
    </row>
    <row r="58" spans="1:22">
      <c r="B58" s="2" t="s">
        <v>0</v>
      </c>
      <c r="D58" s="4"/>
      <c r="E58" s="5"/>
    </row>
    <row r="59" spans="1:22" ht="19.5" customHeight="1">
      <c r="B59" s="53"/>
      <c r="C59" s="90"/>
      <c r="D59" s="4"/>
      <c r="E59" s="5"/>
    </row>
    <row r="60" spans="1:22" ht="19.5" customHeight="1">
      <c r="B60" s="11"/>
      <c r="C60" s="12"/>
      <c r="D60" s="12"/>
      <c r="E60" s="13"/>
      <c r="F60" s="14"/>
      <c r="K60" s="53" t="s">
        <v>19</v>
      </c>
      <c r="Q60" s="16"/>
      <c r="R60" s="17"/>
      <c r="S60" s="11"/>
      <c r="T60" s="12"/>
      <c r="U60" s="12"/>
    </row>
    <row r="61" spans="1:22" s="91" customFormat="1" ht="19.5" customHeight="1">
      <c r="B61" s="92"/>
      <c r="C61" s="93"/>
      <c r="D61" s="93"/>
      <c r="E61" s="94"/>
      <c r="F61" s="95"/>
      <c r="G61" s="95"/>
      <c r="H61" s="96"/>
      <c r="I61" s="95"/>
      <c r="K61" s="97"/>
      <c r="L61" s="92"/>
      <c r="M61" s="94"/>
      <c r="N61" s="92"/>
      <c r="R61" s="98"/>
      <c r="S61" s="92"/>
      <c r="T61" s="93"/>
      <c r="U61" s="93"/>
    </row>
    <row r="62" spans="1:22" s="8" customFormat="1" ht="19.5" customHeight="1">
      <c r="C62" s="3"/>
      <c r="D62" s="3"/>
      <c r="E62" s="9"/>
      <c r="F62" s="6"/>
      <c r="G62" s="6"/>
      <c r="H62" s="99"/>
      <c r="I62" s="99"/>
      <c r="J62" s="91"/>
      <c r="K62" s="91"/>
      <c r="L62" s="91"/>
      <c r="M62" s="91"/>
      <c r="N62" s="91"/>
      <c r="O62"/>
      <c r="P62" s="1"/>
      <c r="Q62" s="1"/>
      <c r="R62" s="10"/>
      <c r="T62" s="3"/>
      <c r="U62" s="3"/>
    </row>
    <row r="63" spans="1:22" s="8" customFormat="1" ht="19.5" customHeight="1" thickBot="1">
      <c r="A63" s="490">
        <v>95</v>
      </c>
      <c r="B63" s="490">
        <v>1</v>
      </c>
      <c r="C63" s="497" t="str">
        <f>VLOOKUP(A63,[10]S!$C$13:$E$144,2,FALSE)</f>
        <v>井本　海帆</v>
      </c>
      <c r="D63" s="497" t="str">
        <f>VLOOKUP(A63,[10]S!$C$13:$E$144,3,FALSE)</f>
        <v>宮崎産業経営大学</v>
      </c>
      <c r="E63" s="507"/>
      <c r="F63" s="20"/>
      <c r="G63" s="20"/>
      <c r="H63" s="21"/>
      <c r="I63" s="21"/>
      <c r="J63" s="20" t="s">
        <v>20</v>
      </c>
      <c r="K63" s="20"/>
      <c r="L63" s="100"/>
      <c r="M63" s="100"/>
      <c r="N63" s="21"/>
      <c r="O63" s="21"/>
      <c r="P63" s="20"/>
      <c r="Q63" s="23"/>
      <c r="R63" s="504"/>
      <c r="S63" s="489">
        <v>9</v>
      </c>
      <c r="T63" s="497" t="str">
        <f>VLOOKUP(V63,[10]S!$C$13:$E$144,2,FALSE)</f>
        <v>上谷　優子</v>
      </c>
      <c r="U63" s="497" t="str">
        <f>VLOOKUP(V63,[10]S!$C$13:$E$144,3,FALSE)</f>
        <v>小林テニス協会</v>
      </c>
      <c r="V63" s="490">
        <v>100</v>
      </c>
    </row>
    <row r="64" spans="1:22" s="8" customFormat="1" ht="19.5" customHeight="1" thickTop="1" thickBot="1">
      <c r="A64" s="490"/>
      <c r="B64" s="490"/>
      <c r="C64" s="493"/>
      <c r="D64" s="493"/>
      <c r="E64" s="508"/>
      <c r="F64" s="24"/>
      <c r="G64" s="20"/>
      <c r="H64" s="21"/>
      <c r="I64" s="20"/>
      <c r="J64" s="21"/>
      <c r="K64" s="509">
        <v>64.62</v>
      </c>
      <c r="L64" s="509"/>
      <c r="M64" s="511"/>
      <c r="N64" s="20"/>
      <c r="O64" s="21"/>
      <c r="P64" s="35">
        <v>2</v>
      </c>
      <c r="Q64" s="22"/>
      <c r="R64" s="504"/>
      <c r="S64" s="489"/>
      <c r="T64" s="493"/>
      <c r="U64" s="493"/>
      <c r="V64" s="490"/>
    </row>
    <row r="65" spans="1:22" s="8" customFormat="1" ht="19.5" customHeight="1" thickTop="1" thickBot="1">
      <c r="A65" s="490"/>
      <c r="B65" s="490">
        <v>2</v>
      </c>
      <c r="C65" s="492" t="s">
        <v>21</v>
      </c>
      <c r="D65" s="497"/>
      <c r="E65" s="504"/>
      <c r="F65" s="28"/>
      <c r="G65" s="29"/>
      <c r="H65" s="24"/>
      <c r="I65" s="20"/>
      <c r="J65" s="21"/>
      <c r="K65" s="25"/>
      <c r="L65" s="99"/>
      <c r="M65" s="99"/>
      <c r="N65" s="25"/>
      <c r="O65" s="30"/>
      <c r="P65" s="24">
        <v>8</v>
      </c>
      <c r="Q65" s="32"/>
      <c r="R65" s="504"/>
      <c r="S65" s="489">
        <v>10</v>
      </c>
      <c r="T65" s="497" t="str">
        <f>VLOOKUP(V65,[10]S!$C$13:$E$144,2,FALSE)</f>
        <v>長友　愛</v>
      </c>
      <c r="U65" s="497" t="str">
        <f>VLOOKUP(V65,[10]S!$C$13:$E$144,3,FALSE)</f>
        <v>ﾗｲｼﾞﾝｸﾞｻﾝHJC</v>
      </c>
      <c r="V65" s="490">
        <v>101</v>
      </c>
    </row>
    <row r="66" spans="1:22" s="8" customFormat="1" ht="19.5" customHeight="1" thickTop="1" thickBot="1">
      <c r="A66" s="490"/>
      <c r="B66" s="490"/>
      <c r="C66" s="493"/>
      <c r="D66" s="493"/>
      <c r="E66" s="504"/>
      <c r="F66" s="20"/>
      <c r="G66" s="20"/>
      <c r="H66" s="25"/>
      <c r="I66" s="41">
        <v>8</v>
      </c>
      <c r="J66" s="47"/>
      <c r="K66" s="25"/>
      <c r="L66" s="99"/>
      <c r="M66" s="101"/>
      <c r="N66" s="33">
        <v>8</v>
      </c>
      <c r="O66" s="20"/>
      <c r="P66" s="20"/>
      <c r="Q66" s="22"/>
      <c r="R66" s="504"/>
      <c r="S66" s="489"/>
      <c r="T66" s="493"/>
      <c r="U66" s="493"/>
      <c r="V66" s="490"/>
    </row>
    <row r="67" spans="1:22" s="8" customFormat="1" ht="19.5" customHeight="1" thickTop="1" thickBot="1">
      <c r="A67" s="490">
        <v>105</v>
      </c>
      <c r="B67" s="490">
        <v>3</v>
      </c>
      <c r="C67" s="497" t="str">
        <f>VLOOKUP(A67,[10]S!$C$13:$E$144,2,FALSE)</f>
        <v>染矢　美来</v>
      </c>
      <c r="D67" s="497" t="str">
        <f>VLOOKUP(A67,[10]S!$C$13:$E$144,3,FALSE)</f>
        <v>ロイヤルJr</v>
      </c>
      <c r="E67" s="504"/>
      <c r="F67" s="20"/>
      <c r="G67" s="20"/>
      <c r="H67" s="35"/>
      <c r="I67" s="37">
        <v>1</v>
      </c>
      <c r="J67" s="21"/>
      <c r="K67" s="102"/>
      <c r="L67" s="25"/>
      <c r="M67" s="20"/>
      <c r="N67" s="21">
        <v>4</v>
      </c>
      <c r="O67" s="37"/>
      <c r="P67" s="20"/>
      <c r="Q67" s="23"/>
      <c r="R67" s="504"/>
      <c r="S67" s="489">
        <v>11</v>
      </c>
      <c r="T67" s="492" t="s">
        <v>21</v>
      </c>
      <c r="U67" s="497"/>
      <c r="V67" s="490"/>
    </row>
    <row r="68" spans="1:22" s="8" customFormat="1" ht="19.5" customHeight="1" thickTop="1" thickBot="1">
      <c r="A68" s="490"/>
      <c r="B68" s="490"/>
      <c r="C68" s="493"/>
      <c r="D68" s="493"/>
      <c r="E68" s="504"/>
      <c r="F68" s="24"/>
      <c r="G68" s="41">
        <v>8</v>
      </c>
      <c r="H68" s="51"/>
      <c r="I68" s="37"/>
      <c r="J68" s="21"/>
      <c r="K68" s="102"/>
      <c r="L68" s="25"/>
      <c r="M68" s="20"/>
      <c r="N68" s="21"/>
      <c r="O68" s="77"/>
      <c r="P68" s="28"/>
      <c r="Q68" s="22"/>
      <c r="R68" s="504"/>
      <c r="S68" s="489"/>
      <c r="T68" s="493"/>
      <c r="U68" s="493"/>
      <c r="V68" s="490"/>
    </row>
    <row r="69" spans="1:22" s="8" customFormat="1" ht="19.5" customHeight="1" thickTop="1">
      <c r="A69" s="490">
        <v>103</v>
      </c>
      <c r="B69" s="490">
        <v>4</v>
      </c>
      <c r="C69" s="497" t="str">
        <f>VLOOKUP(A69,[10]S!$C$13:$E$144,2,FALSE)</f>
        <v>南里　綾香</v>
      </c>
      <c r="D69" s="497" t="str">
        <f>VLOOKUP(A69,[10]S!$C$13:$E$144,3,FALSE)</f>
        <v>セントジェームズ</v>
      </c>
      <c r="E69" s="507"/>
      <c r="F69" s="28"/>
      <c r="G69" s="37">
        <v>2</v>
      </c>
      <c r="H69" s="21"/>
      <c r="I69" s="20"/>
      <c r="J69" s="21"/>
      <c r="K69" s="102"/>
      <c r="L69" s="25"/>
      <c r="M69" s="21"/>
      <c r="N69" s="21"/>
      <c r="O69" s="21"/>
      <c r="P69" s="35"/>
      <c r="Q69" s="45"/>
      <c r="R69" s="505"/>
      <c r="S69" s="489">
        <v>12</v>
      </c>
      <c r="T69" s="497" t="str">
        <f>VLOOKUP(V69,[10]S!$C$13:$E$144,2,FALSE)</f>
        <v>済陽笑美花</v>
      </c>
      <c r="U69" s="497" t="str">
        <f>VLOOKUP(V69,[10]S!$C$13:$E$144,3,FALSE)</f>
        <v>ﾗｲｼﾞﾝｸﾞｻﾝHJC</v>
      </c>
      <c r="V69" s="490">
        <v>98</v>
      </c>
    </row>
    <row r="70" spans="1:22" s="8" customFormat="1" ht="19.5" customHeight="1" thickBot="1">
      <c r="A70" s="490"/>
      <c r="B70" s="490"/>
      <c r="C70" s="493"/>
      <c r="D70" s="493"/>
      <c r="E70" s="508"/>
      <c r="F70" s="20"/>
      <c r="G70" s="20"/>
      <c r="H70" s="21"/>
      <c r="I70" s="20"/>
      <c r="J70" s="21">
        <v>8</v>
      </c>
      <c r="K70" s="103"/>
      <c r="L70" s="104"/>
      <c r="M70" s="21">
        <v>8</v>
      </c>
      <c r="N70" s="21"/>
      <c r="O70" s="21"/>
      <c r="P70" s="20"/>
      <c r="Q70" s="22"/>
      <c r="R70" s="505"/>
      <c r="S70" s="489"/>
      <c r="T70" s="493"/>
      <c r="U70" s="493"/>
      <c r="V70" s="490"/>
    </row>
    <row r="71" spans="1:22" s="8" customFormat="1" ht="19.5" customHeight="1" thickTop="1" thickBot="1">
      <c r="A71" s="490">
        <v>97</v>
      </c>
      <c r="B71" s="490">
        <v>5</v>
      </c>
      <c r="C71" s="497" t="str">
        <f>VLOOKUP(A71,[10]S!$C$13:$E$144,2,FALSE)</f>
        <v>吉野　華代</v>
      </c>
      <c r="D71" s="497" t="str">
        <f>VLOOKUP(A71,[10]S!$C$13:$E$144,3,FALSE)</f>
        <v>TGIF</v>
      </c>
      <c r="E71" s="507"/>
      <c r="F71" s="20"/>
      <c r="G71" s="20"/>
      <c r="H71" s="21"/>
      <c r="I71" s="21"/>
      <c r="J71" s="20">
        <v>3</v>
      </c>
      <c r="K71" s="37"/>
      <c r="L71" s="35"/>
      <c r="M71" s="37">
        <v>5</v>
      </c>
      <c r="N71" s="21"/>
      <c r="O71" s="21"/>
      <c r="P71" s="20"/>
      <c r="Q71" s="22"/>
      <c r="R71" s="504"/>
      <c r="S71" s="489">
        <v>13</v>
      </c>
      <c r="T71" s="497" t="str">
        <f>VLOOKUP(V71,[10]S!$C$13:$E$144,2,FALSE)</f>
        <v>矢野有紗美</v>
      </c>
      <c r="U71" s="497" t="str">
        <f>VLOOKUP(V71,[10]S!$C$13:$E$144,3,FALSE)</f>
        <v>日向学院高校</v>
      </c>
      <c r="V71" s="490">
        <v>99</v>
      </c>
    </row>
    <row r="72" spans="1:22" s="8" customFormat="1" ht="19.5" customHeight="1" thickTop="1" thickBot="1">
      <c r="A72" s="490"/>
      <c r="B72" s="490"/>
      <c r="C72" s="493"/>
      <c r="D72" s="493"/>
      <c r="E72" s="508"/>
      <c r="F72" s="24"/>
      <c r="G72" s="20"/>
      <c r="H72" s="21"/>
      <c r="I72" s="20"/>
      <c r="J72" s="21"/>
      <c r="K72" s="37"/>
      <c r="L72" s="35"/>
      <c r="M72" s="20"/>
      <c r="N72" s="21"/>
      <c r="O72" s="47"/>
      <c r="P72" s="33">
        <v>8</v>
      </c>
      <c r="Q72" s="44"/>
      <c r="R72" s="504"/>
      <c r="S72" s="489"/>
      <c r="T72" s="493"/>
      <c r="U72" s="493"/>
      <c r="V72" s="490"/>
    </row>
    <row r="73" spans="1:22" s="8" customFormat="1" ht="19.5" customHeight="1" thickTop="1">
      <c r="A73" s="490"/>
      <c r="B73" s="490">
        <v>6</v>
      </c>
      <c r="C73" s="492" t="s">
        <v>21</v>
      </c>
      <c r="D73" s="497"/>
      <c r="E73" s="507"/>
      <c r="F73" s="28"/>
      <c r="G73" s="29"/>
      <c r="H73" s="24"/>
      <c r="I73" s="20"/>
      <c r="J73" s="21"/>
      <c r="K73" s="37"/>
      <c r="L73" s="35"/>
      <c r="M73" s="37"/>
      <c r="N73" s="25"/>
      <c r="O73" s="20"/>
      <c r="P73" s="35">
        <v>0</v>
      </c>
      <c r="Q73" s="45"/>
      <c r="R73" s="505"/>
      <c r="S73" s="489">
        <v>14</v>
      </c>
      <c r="T73" s="497" t="str">
        <f>VLOOKUP(V73,[10]S!$C$13:$E$144,2,FALSE)</f>
        <v>東條衣里子</v>
      </c>
      <c r="U73" s="497" t="str">
        <f>VLOOKUP(V73,[10]S!$C$13:$E$144,3,FALSE)</f>
        <v>HOT-BERRY</v>
      </c>
      <c r="V73" s="490">
        <v>106</v>
      </c>
    </row>
    <row r="74" spans="1:22" s="8" customFormat="1" ht="19.5" customHeight="1" thickBot="1">
      <c r="A74" s="490"/>
      <c r="B74" s="490"/>
      <c r="C74" s="493"/>
      <c r="D74" s="493"/>
      <c r="E74" s="508"/>
      <c r="F74" s="20"/>
      <c r="G74" s="20"/>
      <c r="H74" s="25"/>
      <c r="I74" s="41">
        <v>8</v>
      </c>
      <c r="J74" s="51"/>
      <c r="K74" s="37"/>
      <c r="L74" s="35"/>
      <c r="M74" s="52"/>
      <c r="N74" s="33">
        <v>8</v>
      </c>
      <c r="O74" s="20"/>
      <c r="P74" s="20"/>
      <c r="Q74" s="22"/>
      <c r="R74" s="505"/>
      <c r="S74" s="489"/>
      <c r="T74" s="493"/>
      <c r="U74" s="493"/>
      <c r="V74" s="490"/>
    </row>
    <row r="75" spans="1:22" s="8" customFormat="1" ht="19.5" customHeight="1" thickTop="1">
      <c r="A75" s="490">
        <v>104</v>
      </c>
      <c r="B75" s="490">
        <v>7</v>
      </c>
      <c r="C75" s="497" t="str">
        <f>VLOOKUP(A75,[10]S!$C$13:$E$144,2,FALSE)</f>
        <v>柳田　汐梨</v>
      </c>
      <c r="D75" s="497" t="str">
        <f>VLOOKUP(A75,[10]S!$C$13:$E$144,3,FALSE)</f>
        <v>ＫＴＣ</v>
      </c>
      <c r="E75" s="504"/>
      <c r="F75" s="34"/>
      <c r="G75" s="20"/>
      <c r="H75" s="35"/>
      <c r="I75" s="37">
        <v>5</v>
      </c>
      <c r="J75" s="21"/>
      <c r="K75" s="20"/>
      <c r="L75" s="21"/>
      <c r="M75" s="20"/>
      <c r="N75" s="21">
        <v>3</v>
      </c>
      <c r="O75" s="37"/>
      <c r="P75" s="20"/>
      <c r="Q75" s="23"/>
      <c r="R75" s="506"/>
      <c r="S75" s="489">
        <v>15</v>
      </c>
      <c r="T75" s="492" t="s">
        <v>21</v>
      </c>
      <c r="U75" s="497"/>
      <c r="V75" s="490"/>
    </row>
    <row r="76" spans="1:22" s="8" customFormat="1" ht="19.5" customHeight="1" thickBot="1">
      <c r="A76" s="490"/>
      <c r="B76" s="490"/>
      <c r="C76" s="493"/>
      <c r="D76" s="493"/>
      <c r="E76" s="504"/>
      <c r="F76" s="20"/>
      <c r="G76" s="37">
        <v>3</v>
      </c>
      <c r="H76" s="35"/>
      <c r="I76" s="37"/>
      <c r="J76" s="21"/>
      <c r="K76" s="20"/>
      <c r="L76" s="21"/>
      <c r="M76" s="20"/>
      <c r="N76" s="21"/>
      <c r="O76" s="77"/>
      <c r="P76" s="28"/>
      <c r="Q76" s="22"/>
      <c r="R76" s="505"/>
      <c r="S76" s="489"/>
      <c r="T76" s="493"/>
      <c r="U76" s="493"/>
      <c r="V76" s="490"/>
    </row>
    <row r="77" spans="1:22" s="8" customFormat="1" ht="19.5" customHeight="1" thickTop="1" thickBot="1">
      <c r="A77" s="490">
        <v>102</v>
      </c>
      <c r="B77" s="490">
        <v>8</v>
      </c>
      <c r="C77" s="497" t="str">
        <f>VLOOKUP(A77,[10]S!$C$13:$E$144,2,FALSE)</f>
        <v>山口　紗知</v>
      </c>
      <c r="D77" s="497" t="str">
        <f>VLOOKUP(A77,[10]S!$C$13:$E$144,3,FALSE)</f>
        <v>セントジェームズ</v>
      </c>
      <c r="E77" s="504"/>
      <c r="F77" s="33"/>
      <c r="G77" s="30">
        <v>8</v>
      </c>
      <c r="H77" s="40"/>
      <c r="I77" s="20"/>
      <c r="J77" s="21"/>
      <c r="K77" s="20"/>
      <c r="L77" s="21"/>
      <c r="M77" s="21"/>
      <c r="N77" s="21"/>
      <c r="O77" s="21"/>
      <c r="P77" s="35"/>
      <c r="Q77" s="45"/>
      <c r="R77" s="505"/>
      <c r="S77" s="489">
        <v>16</v>
      </c>
      <c r="T77" s="497" t="str">
        <f>VLOOKUP(V77,[10]S!$C$13:$E$144,2,FALSE)</f>
        <v>横山　奈美</v>
      </c>
      <c r="U77" s="497" t="str">
        <f>VLOOKUP(V77,[10]S!$C$13:$E$144,3,FALSE)</f>
        <v>TGIF</v>
      </c>
      <c r="V77" s="490">
        <v>96</v>
      </c>
    </row>
    <row r="78" spans="1:22" s="8" customFormat="1" ht="19.5" customHeight="1" thickTop="1">
      <c r="A78" s="490"/>
      <c r="B78" s="490"/>
      <c r="C78" s="493"/>
      <c r="D78" s="493"/>
      <c r="E78" s="504"/>
      <c r="F78" s="20"/>
      <c r="G78" s="20"/>
      <c r="H78" s="21"/>
      <c r="I78" s="20"/>
      <c r="J78" s="21"/>
      <c r="K78" s="20"/>
      <c r="L78" s="21"/>
      <c r="M78" s="21"/>
      <c r="N78" s="21"/>
      <c r="O78" s="21"/>
      <c r="P78" s="20"/>
      <c r="Q78" s="22"/>
      <c r="R78" s="505"/>
      <c r="S78" s="489"/>
      <c r="T78" s="493"/>
      <c r="U78" s="493"/>
      <c r="V78" s="490"/>
    </row>
    <row r="79" spans="1:22" s="8" customFormat="1" ht="19.5" customHeight="1">
      <c r="B79" s="53"/>
      <c r="C79" s="4"/>
      <c r="D79" s="4"/>
      <c r="E79" s="5"/>
      <c r="F79" s="20"/>
      <c r="G79" s="20"/>
      <c r="H79" s="20"/>
      <c r="I79" s="20"/>
      <c r="J79" s="20"/>
      <c r="K79" s="20"/>
      <c r="L79" s="20"/>
      <c r="M79" s="20"/>
      <c r="N79" s="20"/>
      <c r="O79" s="20"/>
      <c r="P79" s="20"/>
      <c r="Q79" s="22"/>
      <c r="R79" s="56"/>
      <c r="S79" s="57"/>
      <c r="T79" s="4"/>
      <c r="U79" s="4"/>
    </row>
    <row r="80" spans="1:22" ht="19.5" customHeight="1">
      <c r="B80" s="58" t="s">
        <v>10</v>
      </c>
      <c r="C80" s="59"/>
      <c r="D80" s="105" t="s">
        <v>22</v>
      </c>
      <c r="E80" s="106"/>
      <c r="F80" s="107"/>
      <c r="G80" s="107"/>
      <c r="H80" s="108"/>
      <c r="I80" s="107"/>
      <c r="J80" s="107"/>
      <c r="K80" s="107"/>
      <c r="L80" s="107"/>
      <c r="M80" s="108"/>
      <c r="N80" s="107"/>
      <c r="O80" s="106"/>
      <c r="P80" s="107"/>
      <c r="Q80" s="107"/>
      <c r="R80" s="109"/>
      <c r="S80" s="110"/>
      <c r="T80" s="111"/>
      <c r="U80" s="111"/>
    </row>
    <row r="81" spans="1:22" s="8" customFormat="1" ht="19.5" customHeight="1">
      <c r="B81" s="53"/>
      <c r="C81" s="4"/>
      <c r="D81" s="112"/>
      <c r="E81" s="5"/>
      <c r="F81" s="113"/>
      <c r="G81" s="113"/>
      <c r="H81" s="114"/>
      <c r="I81" s="113"/>
      <c r="J81" s="113"/>
      <c r="K81" s="115"/>
      <c r="L81" s="115"/>
      <c r="M81" s="116"/>
      <c r="N81" s="115"/>
      <c r="O81" s="117"/>
      <c r="P81" s="117"/>
      <c r="Q81" s="117"/>
      <c r="R81" s="56"/>
      <c r="S81" s="57"/>
      <c r="T81" s="4"/>
      <c r="U81" s="4"/>
    </row>
    <row r="82" spans="1:22" ht="19.5" customHeight="1">
      <c r="B82" s="15"/>
      <c r="C82" s="118"/>
      <c r="D82" s="112"/>
      <c r="E82" s="7"/>
      <c r="K82" s="6"/>
      <c r="L82" s="6"/>
      <c r="M82" s="7"/>
      <c r="N82" s="6"/>
      <c r="O82" s="6"/>
      <c r="P82" s="6"/>
      <c r="Q82" s="6"/>
      <c r="R82" s="7"/>
      <c r="S82" s="15"/>
      <c r="T82" s="4"/>
      <c r="U82" s="4"/>
    </row>
    <row r="83" spans="1:22" ht="19.5" customHeight="1">
      <c r="B83" s="11"/>
      <c r="C83" s="12"/>
      <c r="D83" s="12"/>
      <c r="E83" s="13"/>
      <c r="F83" s="14"/>
      <c r="K83" s="53" t="s">
        <v>23</v>
      </c>
      <c r="Q83" s="16"/>
      <c r="R83" s="17"/>
      <c r="S83" s="11"/>
      <c r="T83" s="12"/>
      <c r="U83" s="12"/>
    </row>
    <row r="84" spans="1:22" s="8" customFormat="1" ht="19.5" customHeight="1">
      <c r="C84" s="3"/>
      <c r="D84" s="3"/>
      <c r="E84" s="9"/>
      <c r="F84" s="6"/>
      <c r="G84" s="6"/>
      <c r="H84" s="7"/>
      <c r="I84" s="6"/>
      <c r="J84" s="8" t="s">
        <v>24</v>
      </c>
      <c r="M84" s="9"/>
      <c r="O84" s="1"/>
      <c r="P84" s="1"/>
      <c r="Q84" s="1"/>
      <c r="R84" s="10"/>
      <c r="T84" s="3"/>
      <c r="U84" s="3"/>
    </row>
    <row r="85" spans="1:22" s="8" customFormat="1" ht="19.5" customHeight="1">
      <c r="C85" s="3"/>
      <c r="D85" s="3"/>
      <c r="E85" s="9"/>
      <c r="F85" s="6"/>
      <c r="G85" s="6"/>
      <c r="H85" s="7"/>
      <c r="I85" s="6"/>
      <c r="J85" s="6" t="s">
        <v>25</v>
      </c>
      <c r="K85" s="53"/>
      <c r="M85" s="9"/>
      <c r="O85" s="1"/>
      <c r="P85" s="1"/>
      <c r="Q85" s="1"/>
      <c r="R85" s="10"/>
      <c r="T85" s="3"/>
      <c r="U85" s="3"/>
    </row>
    <row r="86" spans="1:22" s="8" customFormat="1" ht="19.5" customHeight="1" thickBot="1">
      <c r="A86" s="490">
        <v>33</v>
      </c>
      <c r="B86" s="490">
        <v>1</v>
      </c>
      <c r="C86" s="4" t="str">
        <f>VLOOKUP(A86,[10]D!$D$13:$H$76,2,FALSE)</f>
        <v>横山　奈美</v>
      </c>
      <c r="D86" s="4" t="str">
        <f>VLOOKUP(A86,[10]D!$D$13:$H$76,3,FALSE)</f>
        <v>TGIF</v>
      </c>
      <c r="E86" s="508"/>
      <c r="F86" s="22"/>
      <c r="G86" s="20"/>
      <c r="H86" s="20"/>
      <c r="I86" s="20"/>
      <c r="J86" s="21"/>
      <c r="K86" s="20" t="s">
        <v>26</v>
      </c>
      <c r="L86" s="37"/>
      <c r="M86" s="21"/>
      <c r="N86" s="21"/>
      <c r="O86" s="20"/>
      <c r="P86" s="20"/>
      <c r="Q86" s="22"/>
      <c r="R86" s="507"/>
      <c r="S86" s="489">
        <v>5</v>
      </c>
      <c r="T86" s="4" t="str">
        <f>VLOOKUP(V86,[10]D!$D$13:$H$76,2,FALSE)</f>
        <v>宮田　明美</v>
      </c>
      <c r="U86" s="4" t="str">
        <f>VLOOKUP(V86,[10]D!$D$13:$H$76,3,FALSE)</f>
        <v>Dias Dea</v>
      </c>
      <c r="V86" s="490">
        <v>38</v>
      </c>
    </row>
    <row r="87" spans="1:22" s="8" customFormat="1" ht="19.5" customHeight="1" thickTop="1" thickBot="1">
      <c r="A87" s="490"/>
      <c r="B87" s="490"/>
      <c r="C87" s="4" t="str">
        <f>VLOOKUP(A86,[10]D!$D$13:$H$76,4,FALSE)</f>
        <v>吉野　華代</v>
      </c>
      <c r="D87" s="4" t="str">
        <f>VLOOKUP(A86,[10]D!$D$13:$H$76,5,FALSE)</f>
        <v>TGIF</v>
      </c>
      <c r="E87" s="508"/>
      <c r="F87" s="74"/>
      <c r="G87" s="24"/>
      <c r="H87" s="20"/>
      <c r="I87" s="20"/>
      <c r="J87" s="20"/>
      <c r="K87" s="25"/>
      <c r="L87" s="20"/>
      <c r="M87" s="21"/>
      <c r="N87" s="47"/>
      <c r="O87" s="33">
        <v>9</v>
      </c>
      <c r="P87" s="30"/>
      <c r="Q87" s="74"/>
      <c r="R87" s="508"/>
      <c r="S87" s="489"/>
      <c r="T87" s="75" t="str">
        <f>VLOOKUP(V86,[10]D!$D$13:$H$76,4,FALSE)</f>
        <v>宮田　佳奈</v>
      </c>
      <c r="U87" s="75" t="str">
        <f>VLOOKUP(V86,[10]D!$D$13:$H$76,5,FALSE)</f>
        <v>Dias Dea</v>
      </c>
      <c r="V87" s="490"/>
    </row>
    <row r="88" spans="1:22" s="8" customFormat="1" ht="19.5" customHeight="1" thickTop="1">
      <c r="A88" s="490"/>
      <c r="B88" s="490">
        <v>2</v>
      </c>
      <c r="C88" s="492" t="s">
        <v>21</v>
      </c>
      <c r="D88" s="497"/>
      <c r="E88" s="510"/>
      <c r="F88" s="23"/>
      <c r="G88" s="28"/>
      <c r="H88" s="29"/>
      <c r="I88" s="24"/>
      <c r="J88" s="20"/>
      <c r="K88" s="25"/>
      <c r="L88" s="20"/>
      <c r="M88" s="21"/>
      <c r="N88" s="37"/>
      <c r="O88" s="119" t="s">
        <v>27</v>
      </c>
      <c r="P88" s="77"/>
      <c r="Q88" s="23"/>
      <c r="R88" s="510"/>
      <c r="S88" s="489">
        <v>6</v>
      </c>
      <c r="T88" s="4" t="str">
        <f>VLOOKUP(V88,[10]D!$D$13:$H$76,2,FALSE)</f>
        <v>山口　紗知</v>
      </c>
      <c r="U88" s="4" t="str">
        <f>VLOOKUP(V88,[10]D!$D$13:$H$76,3,FALSE)</f>
        <v>セントジェームズ</v>
      </c>
      <c r="V88" s="490">
        <v>35</v>
      </c>
    </row>
    <row r="89" spans="1:22" s="8" customFormat="1" ht="19.5" customHeight="1" thickBot="1">
      <c r="A89" s="490"/>
      <c r="B89" s="490"/>
      <c r="C89" s="493"/>
      <c r="D89" s="493"/>
      <c r="E89" s="504"/>
      <c r="F89" s="21"/>
      <c r="G89" s="20"/>
      <c r="H89" s="20"/>
      <c r="I89" s="25"/>
      <c r="J89" s="47">
        <v>8</v>
      </c>
      <c r="K89" s="33"/>
      <c r="L89" s="34"/>
      <c r="M89" s="120" t="s">
        <v>27</v>
      </c>
      <c r="N89" s="37"/>
      <c r="O89" s="20"/>
      <c r="P89" s="21"/>
      <c r="Q89" s="21"/>
      <c r="R89" s="504"/>
      <c r="S89" s="489"/>
      <c r="T89" s="75" t="str">
        <f>VLOOKUP(V88,[10]D!$D$13:$H$76,4,FALSE)</f>
        <v>愛甲　志織</v>
      </c>
      <c r="U89" s="75" t="str">
        <f>VLOOKUP(V88,[10]D!$D$13:$H$76,5,FALSE)</f>
        <v>セントジェームズ</v>
      </c>
      <c r="V89" s="490"/>
    </row>
    <row r="90" spans="1:22" s="8" customFormat="1" ht="19.5" customHeight="1" thickTop="1" thickBot="1">
      <c r="A90" s="490">
        <v>36</v>
      </c>
      <c r="B90" s="490">
        <v>3</v>
      </c>
      <c r="C90" s="4" t="str">
        <f>VLOOKUP(A90,[10]D!$D$13:$H$76,2,FALSE)</f>
        <v>南里　綾香</v>
      </c>
      <c r="D90" s="4" t="str">
        <f>VLOOKUP(A90,[10]D!$D$13:$H$76,3,FALSE)</f>
        <v>セントジェームズ</v>
      </c>
      <c r="E90" s="507"/>
      <c r="F90" s="22"/>
      <c r="G90" s="20"/>
      <c r="H90" s="20"/>
      <c r="I90" s="35"/>
      <c r="J90" s="21">
        <v>1</v>
      </c>
      <c r="K90" s="20"/>
      <c r="L90" s="20"/>
      <c r="M90" s="21">
        <v>9</v>
      </c>
      <c r="N90" s="46"/>
      <c r="O90" s="20"/>
      <c r="P90" s="34"/>
      <c r="Q90" s="23"/>
      <c r="R90" s="510"/>
      <c r="S90" s="489">
        <v>7</v>
      </c>
      <c r="T90" s="4" t="str">
        <f>VLOOKUP(V90,[10]D!$D$13:$H$76,2,FALSE)</f>
        <v>東條衣里子</v>
      </c>
      <c r="U90" s="4" t="str">
        <f>VLOOKUP(V90,[10]D!$D$13:$H$76,3,FALSE)</f>
        <v>HOT-BERRY</v>
      </c>
      <c r="V90" s="490">
        <v>37</v>
      </c>
    </row>
    <row r="91" spans="1:22" s="8" customFormat="1" ht="19.5" customHeight="1" thickTop="1" thickBot="1">
      <c r="A91" s="490"/>
      <c r="B91" s="490"/>
      <c r="C91" s="75" t="str">
        <f>VLOOKUP(A90,[10]D!$D$13:$H$76,4,FALSE)</f>
        <v>肥塚　瑞穂</v>
      </c>
      <c r="D91" s="75" t="str">
        <f>VLOOKUP(A90,[10]D!$D$13:$H$76,5,FALSE)</f>
        <v>セントジェームズ</v>
      </c>
      <c r="E91" s="508"/>
      <c r="F91" s="74"/>
      <c r="G91" s="24"/>
      <c r="H91" s="41">
        <v>8</v>
      </c>
      <c r="I91" s="51"/>
      <c r="J91" s="21"/>
      <c r="K91" s="20"/>
      <c r="L91" s="20"/>
      <c r="M91" s="21"/>
      <c r="N91" s="41"/>
      <c r="O91" s="51">
        <v>1</v>
      </c>
      <c r="P91" s="20"/>
      <c r="Q91" s="22"/>
      <c r="R91" s="504"/>
      <c r="S91" s="489"/>
      <c r="T91" s="75" t="str">
        <f>VLOOKUP(V90,[10]D!$D$13:$H$76,4,FALSE)</f>
        <v>湯地　由香</v>
      </c>
      <c r="U91" s="75" t="str">
        <f>VLOOKUP(V90,[10]D!$D$13:$H$76,5,FALSE)</f>
        <v>てげなテニス部</v>
      </c>
      <c r="V91" s="490"/>
    </row>
    <row r="92" spans="1:22" s="8" customFormat="1" ht="19.5" customHeight="1" thickTop="1" thickBot="1">
      <c r="A92" s="490">
        <v>39</v>
      </c>
      <c r="B92" s="490">
        <v>4</v>
      </c>
      <c r="C92" s="4" t="str">
        <f>VLOOKUP(A92,[10]D!$D$13:$H$76,2,FALSE)</f>
        <v>川越沙弥香</v>
      </c>
      <c r="D92" s="4" t="str">
        <f>VLOOKUP(A92,[10]D!$D$13:$H$76,3,FALSE)</f>
        <v>Medical  Team</v>
      </c>
      <c r="E92" s="510"/>
      <c r="F92" s="23"/>
      <c r="G92" s="28"/>
      <c r="H92" s="37">
        <v>2</v>
      </c>
      <c r="I92" s="20"/>
      <c r="J92" s="21"/>
      <c r="K92" s="20"/>
      <c r="L92" s="20"/>
      <c r="M92" s="21"/>
      <c r="N92" s="21"/>
      <c r="O92" s="20">
        <v>8</v>
      </c>
      <c r="P92" s="41"/>
      <c r="Q92" s="78"/>
      <c r="R92" s="508"/>
      <c r="S92" s="489">
        <v>8</v>
      </c>
      <c r="T92" s="4" t="str">
        <f>VLOOKUP(V92,[10]D!$D$13:$H$76,2,FALSE)</f>
        <v>長友　愛</v>
      </c>
      <c r="U92" s="4" t="str">
        <f>VLOOKUP(V92,[10]D!$D$13:$H$76,3,FALSE)</f>
        <v>ﾗｲｼﾞﾝｸﾞｻﾝHJC</v>
      </c>
      <c r="V92" s="490">
        <v>34</v>
      </c>
    </row>
    <row r="93" spans="1:22" s="8" customFormat="1" ht="19.5" customHeight="1" thickTop="1">
      <c r="A93" s="490"/>
      <c r="B93" s="490"/>
      <c r="C93" s="75" t="str">
        <f>VLOOKUP(A92,[10]D!$D$13:$H$76,4,FALSE)</f>
        <v>竹中　百花</v>
      </c>
      <c r="D93" s="75" t="str">
        <f>VLOOKUP(A92,[10]D!$D$13:$H$76,5,FALSE)</f>
        <v>Medical  Team</v>
      </c>
      <c r="E93" s="504"/>
      <c r="F93" s="21"/>
      <c r="G93" s="20"/>
      <c r="H93" s="20"/>
      <c r="I93" s="20"/>
      <c r="J93" s="21"/>
      <c r="K93" s="20"/>
      <c r="L93" s="20"/>
      <c r="M93" s="21"/>
      <c r="N93" s="21"/>
      <c r="O93" s="21"/>
      <c r="P93" s="21"/>
      <c r="Q93" s="21"/>
      <c r="R93" s="508"/>
      <c r="S93" s="489"/>
      <c r="T93" s="75" t="str">
        <f>VLOOKUP(V92,[10]D!$D$13:$H$76,4,FALSE)</f>
        <v>済陽笑美花</v>
      </c>
      <c r="U93" s="75" t="str">
        <f>VLOOKUP(V92,[10]D!$D$13:$H$76,5,FALSE)</f>
        <v>ﾗｲｼﾞﾝｸﾞｻﾝHJC</v>
      </c>
      <c r="V93" s="490"/>
    </row>
    <row r="94" spans="1:22" s="8" customFormat="1" ht="19.5" customHeight="1">
      <c r="B94" s="53"/>
      <c r="C94" s="18"/>
      <c r="D94" s="18"/>
      <c r="E94" s="5"/>
      <c r="F94" s="6"/>
      <c r="G94" s="6"/>
      <c r="H94" s="7"/>
      <c r="K94" s="6"/>
      <c r="L94" s="6"/>
      <c r="M94" s="9"/>
      <c r="R94" s="56"/>
      <c r="S94" s="57"/>
      <c r="T94" s="79"/>
      <c r="U94" s="79"/>
    </row>
    <row r="95" spans="1:22" s="8" customFormat="1" ht="19.5" customHeight="1">
      <c r="C95" s="3"/>
      <c r="D95" s="3"/>
      <c r="E95" s="9"/>
      <c r="F95" s="6"/>
      <c r="G95" s="6"/>
      <c r="H95" s="7"/>
      <c r="I95" s="6"/>
      <c r="J95" s="6"/>
      <c r="K95" s="53"/>
      <c r="M95" s="9"/>
      <c r="O95" s="1"/>
      <c r="P95" s="1"/>
      <c r="Q95" s="1"/>
      <c r="R95" s="10"/>
      <c r="T95" s="3"/>
      <c r="U95" s="3"/>
    </row>
    <row r="96" spans="1:22" s="8" customFormat="1" ht="19.5" customHeight="1">
      <c r="B96" s="53"/>
      <c r="C96" s="121"/>
      <c r="D96" s="121"/>
      <c r="E96" s="5"/>
      <c r="F96" s="6"/>
      <c r="G96" s="6"/>
      <c r="H96" s="7"/>
      <c r="K96" s="6"/>
      <c r="L96" s="6"/>
      <c r="M96" s="9"/>
      <c r="R96" s="56"/>
      <c r="S96" s="57"/>
      <c r="T96" s="121"/>
      <c r="U96" s="121"/>
    </row>
    <row r="97" spans="1:21" s="8" customFormat="1" ht="19.5" customHeight="1">
      <c r="B97" s="58" t="s">
        <v>10</v>
      </c>
      <c r="C97" s="59"/>
      <c r="D97" s="122" t="s">
        <v>28</v>
      </c>
      <c r="E97" s="109"/>
      <c r="F97" s="107"/>
      <c r="G97" s="107"/>
      <c r="H97" s="123"/>
      <c r="I97" s="107"/>
      <c r="J97" s="107"/>
      <c r="K97" s="107"/>
      <c r="L97" s="107"/>
      <c r="M97" s="108"/>
      <c r="N97" s="107"/>
      <c r="O97" s="107"/>
      <c r="P97" s="107"/>
      <c r="Q97" s="107"/>
      <c r="R97" s="124"/>
      <c r="S97" s="125"/>
      <c r="T97" s="126"/>
      <c r="U97" s="126"/>
    </row>
    <row r="98" spans="1:21" s="8" customFormat="1" ht="19.5" customHeight="1">
      <c r="B98" s="15"/>
      <c r="C98" s="118"/>
      <c r="D98" s="121"/>
      <c r="E98" s="5"/>
      <c r="F98" s="6"/>
      <c r="G98" s="6"/>
      <c r="H98" s="7"/>
      <c r="I98" s="6"/>
      <c r="J98" s="6"/>
      <c r="K98" s="6"/>
      <c r="L98" s="6"/>
      <c r="M98" s="127"/>
      <c r="N98" s="6"/>
      <c r="O98" s="6"/>
      <c r="P98" s="6"/>
      <c r="Q98" s="6"/>
      <c r="R98" s="128"/>
      <c r="S98" s="129"/>
      <c r="T98" s="121"/>
      <c r="U98" s="121"/>
    </row>
    <row r="99" spans="1:21">
      <c r="B99" s="2" t="s">
        <v>0</v>
      </c>
      <c r="D99" s="4"/>
      <c r="E99" s="5"/>
    </row>
    <row r="100" spans="1:21" s="8" customFormat="1" ht="18.75" customHeight="1">
      <c r="B100" s="11"/>
      <c r="C100" s="12"/>
      <c r="D100" s="12"/>
      <c r="E100" s="13"/>
      <c r="F100" s="14"/>
      <c r="G100" s="6"/>
      <c r="H100" s="7"/>
      <c r="I100" s="6"/>
      <c r="J100" s="6"/>
      <c r="K100" s="130" t="s">
        <v>29</v>
      </c>
      <c r="M100" s="9"/>
      <c r="O100" s="1"/>
      <c r="P100" s="1"/>
      <c r="Q100" s="16"/>
      <c r="R100" s="17"/>
      <c r="S100" s="11"/>
      <c r="T100" s="12"/>
      <c r="U100" s="12"/>
    </row>
    <row r="101" spans="1:21" s="8" customFormat="1" ht="18.75" customHeight="1">
      <c r="C101" s="3"/>
      <c r="D101" s="3"/>
      <c r="E101" s="9"/>
      <c r="F101" s="6"/>
      <c r="G101" s="6"/>
      <c r="H101" s="7"/>
      <c r="I101" s="6"/>
      <c r="J101" s="6"/>
      <c r="K101" s="53"/>
      <c r="T101" s="3"/>
      <c r="U101" s="3"/>
    </row>
    <row r="102" spans="1:21" ht="22.5" customHeight="1" thickBot="1">
      <c r="A102" s="489">
        <v>62</v>
      </c>
      <c r="B102" s="490">
        <v>1</v>
      </c>
      <c r="C102" s="497" t="str">
        <f>VLOOKUP(A102,[10]S!$C$13:$E$144,2,FALSE)</f>
        <v>末藤　智史</v>
      </c>
      <c r="D102" s="497" t="str">
        <f>VLOOKUP(A102,[10]S!$C$13:$E$144,3,FALSE)</f>
        <v>テニスｄｅＤ</v>
      </c>
      <c r="F102" s="20"/>
      <c r="G102" s="20"/>
      <c r="H102" s="20"/>
      <c r="I102" s="20"/>
      <c r="J102" s="20"/>
      <c r="K102" s="131"/>
      <c r="L102" s="131"/>
      <c r="M102" s="131"/>
      <c r="N102" s="131"/>
      <c r="O102" s="132"/>
      <c r="P102" s="131"/>
      <c r="Q102" s="132"/>
      <c r="R102" s="131"/>
      <c r="S102" s="6"/>
    </row>
    <row r="103" spans="1:21" ht="22.5" customHeight="1" thickTop="1" thickBot="1">
      <c r="A103" s="489"/>
      <c r="B103" s="490"/>
      <c r="C103" s="493"/>
      <c r="D103" s="493"/>
      <c r="F103" s="40"/>
      <c r="G103" s="40"/>
      <c r="H103" s="24"/>
      <c r="I103" s="41">
        <v>8</v>
      </c>
      <c r="J103" s="47"/>
      <c r="K103" s="131"/>
      <c r="L103" s="131"/>
      <c r="M103" s="131"/>
      <c r="N103" s="131"/>
      <c r="O103" s="131"/>
      <c r="P103" s="131"/>
      <c r="Q103" s="131"/>
      <c r="R103" s="131"/>
      <c r="S103" s="15"/>
    </row>
    <row r="104" spans="1:21" ht="22.5" customHeight="1" thickTop="1">
      <c r="A104" s="489">
        <v>66</v>
      </c>
      <c r="B104" s="490">
        <v>2</v>
      </c>
      <c r="C104" s="497" t="str">
        <f>VLOOKUP(A104,[10]S!$C$13:$E$144,2,FALSE)</f>
        <v>森永　一美</v>
      </c>
      <c r="D104" s="497" t="str">
        <f>VLOOKUP(A104,[10]S!$C$13:$E$144,3,FALSE)</f>
        <v>ＫＴＣ</v>
      </c>
      <c r="E104" s="508"/>
      <c r="F104" s="34"/>
      <c r="G104" s="20"/>
      <c r="H104" s="20"/>
      <c r="I104" s="37">
        <v>3</v>
      </c>
      <c r="J104" s="20"/>
      <c r="K104" s="133"/>
      <c r="L104" s="131"/>
      <c r="M104" s="131"/>
      <c r="N104" s="131"/>
      <c r="O104" s="131"/>
      <c r="P104" s="131"/>
      <c r="Q104" s="131"/>
      <c r="R104" s="131"/>
      <c r="S104" s="15"/>
    </row>
    <row r="105" spans="1:21" ht="22.5" customHeight="1" thickBot="1">
      <c r="A105" s="489"/>
      <c r="B105" s="490"/>
      <c r="C105" s="493"/>
      <c r="D105" s="493"/>
      <c r="E105" s="508"/>
      <c r="F105" s="20"/>
      <c r="G105" s="52">
        <v>6</v>
      </c>
      <c r="H105" s="51"/>
      <c r="I105" s="134"/>
      <c r="K105" s="133"/>
      <c r="L105" s="131"/>
      <c r="M105" s="131"/>
      <c r="N105" s="131"/>
      <c r="O105" s="131"/>
      <c r="P105" s="131"/>
      <c r="Q105" s="131"/>
      <c r="R105" s="131"/>
      <c r="S105" s="15"/>
    </row>
    <row r="106" spans="1:21" ht="22.5" customHeight="1" thickTop="1" thickBot="1">
      <c r="A106" s="489">
        <v>65</v>
      </c>
      <c r="B106" s="490">
        <v>3</v>
      </c>
      <c r="C106" s="497" t="str">
        <f>VLOOKUP(A106,[10]S!$C$13:$E$144,2,FALSE)</f>
        <v>押川　康成</v>
      </c>
      <c r="D106" s="497" t="str">
        <f>VLOOKUP(A106,[10]S!$C$13:$E$144,3,FALSE)</f>
        <v>PLUS+</v>
      </c>
      <c r="E106" s="504"/>
      <c r="F106" s="33"/>
      <c r="G106" s="20">
        <v>8</v>
      </c>
      <c r="H106" s="20"/>
      <c r="I106" s="20"/>
      <c r="J106" s="20"/>
      <c r="K106" s="135" t="s">
        <v>30</v>
      </c>
      <c r="L106" s="136"/>
      <c r="M106" s="136"/>
      <c r="N106" s="131"/>
      <c r="O106" s="131"/>
      <c r="P106" s="131"/>
      <c r="Q106" s="131"/>
      <c r="R106" s="131"/>
      <c r="S106" s="15"/>
    </row>
    <row r="107" spans="1:21" ht="22.5" customHeight="1" thickTop="1">
      <c r="A107" s="489"/>
      <c r="B107" s="490"/>
      <c r="C107" s="493"/>
      <c r="D107" s="493"/>
      <c r="E107" s="504"/>
      <c r="F107" s="20"/>
      <c r="G107" s="20"/>
      <c r="H107" s="20"/>
      <c r="I107" s="20"/>
      <c r="J107" s="35"/>
      <c r="K107" s="112" t="s">
        <v>31</v>
      </c>
      <c r="L107" s="131"/>
      <c r="M107" s="131"/>
      <c r="N107" s="131"/>
      <c r="O107" s="131"/>
      <c r="P107" s="131"/>
      <c r="Q107" s="131"/>
      <c r="R107" s="131"/>
      <c r="S107" s="15"/>
    </row>
    <row r="108" spans="1:21" ht="22.5" customHeight="1" thickBot="1">
      <c r="A108" s="489">
        <v>64</v>
      </c>
      <c r="B108" s="490">
        <v>4</v>
      </c>
      <c r="C108" s="497" t="str">
        <f>VLOOKUP(A108,[10]S!$C$13:$E$144,2,FALSE)</f>
        <v>深野木貴志</v>
      </c>
      <c r="D108" s="497" t="str">
        <f>VLOOKUP(A108,[10]S!$C$13:$E$144,3,FALSE)</f>
        <v>小林市テニス協会</v>
      </c>
      <c r="E108" s="131"/>
      <c r="F108" s="131"/>
      <c r="G108" s="131"/>
      <c r="H108" s="131"/>
      <c r="I108" s="131"/>
      <c r="J108" s="137"/>
      <c r="K108" s="131"/>
      <c r="L108" s="131"/>
      <c r="M108" s="131"/>
      <c r="N108" s="131"/>
      <c r="O108" s="131"/>
      <c r="P108" s="131"/>
      <c r="Q108" s="131"/>
      <c r="R108" s="131"/>
      <c r="S108" s="15"/>
    </row>
    <row r="109" spans="1:21" ht="22.5" customHeight="1" thickTop="1" thickBot="1">
      <c r="A109" s="489"/>
      <c r="B109" s="490"/>
      <c r="C109" s="493"/>
      <c r="D109" s="493"/>
      <c r="E109" s="131"/>
      <c r="F109" s="138"/>
      <c r="G109" s="138"/>
      <c r="H109" s="139"/>
      <c r="I109" s="140">
        <v>8</v>
      </c>
      <c r="J109" s="141"/>
      <c r="K109" s="131"/>
      <c r="L109" s="131"/>
      <c r="M109" s="131"/>
      <c r="N109" s="131"/>
      <c r="O109" s="131"/>
      <c r="P109" s="131"/>
      <c r="Q109" s="131"/>
      <c r="R109" s="131"/>
      <c r="S109" s="15"/>
    </row>
    <row r="110" spans="1:21" ht="22.5" customHeight="1" thickTop="1">
      <c r="A110" s="489">
        <v>63</v>
      </c>
      <c r="B110" s="490">
        <v>5</v>
      </c>
      <c r="C110" s="497" t="str">
        <f>VLOOKUP(A110,[10]S!$C$13:$E$144,2,FALSE)</f>
        <v>眞方　靖洋</v>
      </c>
      <c r="D110" s="497" t="str">
        <f>VLOOKUP(A110,[10]S!$C$13:$E$144,3,FALSE)</f>
        <v>ＫＴＣ</v>
      </c>
      <c r="E110" s="131"/>
      <c r="F110" s="142"/>
      <c r="G110" s="142"/>
      <c r="H110" s="143"/>
      <c r="I110" s="131">
        <v>6</v>
      </c>
      <c r="J110" s="131"/>
      <c r="K110" s="131"/>
      <c r="L110" s="131"/>
      <c r="M110" s="131"/>
      <c r="N110" s="131"/>
      <c r="O110" s="131"/>
      <c r="P110" s="131"/>
      <c r="Q110" s="131"/>
      <c r="R110" s="131"/>
      <c r="S110" s="15"/>
    </row>
    <row r="111" spans="1:21" s="8" customFormat="1" ht="22.5" customHeight="1">
      <c r="A111" s="489"/>
      <c r="B111" s="490"/>
      <c r="C111" s="493"/>
      <c r="D111" s="493"/>
      <c r="E111" s="131"/>
      <c r="F111" s="131"/>
      <c r="G111" s="131"/>
      <c r="H111" s="131"/>
      <c r="I111" s="131"/>
      <c r="J111" s="131"/>
      <c r="K111" s="131"/>
      <c r="L111" s="131"/>
      <c r="M111" s="131"/>
      <c r="N111" s="131"/>
      <c r="O111" s="131"/>
      <c r="P111" s="131"/>
      <c r="Q111" s="131"/>
      <c r="R111" s="131"/>
      <c r="S111" s="15"/>
      <c r="T111" s="3"/>
      <c r="U111" s="3"/>
    </row>
    <row r="112" spans="1:21" s="8" customFormat="1" ht="18.75" customHeight="1">
      <c r="B112" s="15"/>
      <c r="C112" s="4"/>
      <c r="D112" s="4"/>
      <c r="E112" s="131"/>
      <c r="F112" s="131"/>
      <c r="G112" s="131"/>
      <c r="H112" s="131"/>
      <c r="I112" s="131"/>
      <c r="J112" s="131"/>
      <c r="K112" s="131"/>
      <c r="L112" s="131"/>
      <c r="M112" s="131"/>
      <c r="N112" s="131"/>
      <c r="O112" s="131"/>
      <c r="P112" s="131"/>
      <c r="Q112" s="131"/>
      <c r="R112" s="131"/>
      <c r="S112" s="15"/>
      <c r="T112" s="3"/>
      <c r="U112" s="3"/>
    </row>
    <row r="113" spans="1:22" s="8" customFormat="1" ht="18.75" customHeight="1">
      <c r="B113" s="53"/>
      <c r="C113" s="18"/>
      <c r="D113" s="18"/>
      <c r="E113" s="5"/>
      <c r="F113" s="6"/>
      <c r="G113" s="6"/>
      <c r="H113" s="7"/>
      <c r="R113" s="56"/>
      <c r="S113" s="57"/>
      <c r="T113" s="18"/>
      <c r="U113" s="18"/>
    </row>
    <row r="114" spans="1:22" s="8" customFormat="1" ht="18.75" customHeight="1">
      <c r="B114" s="144" t="s">
        <v>10</v>
      </c>
      <c r="C114" s="145"/>
      <c r="D114" s="105" t="s">
        <v>32</v>
      </c>
      <c r="E114" s="108"/>
      <c r="F114" s="55"/>
      <c r="G114" s="107"/>
      <c r="H114" s="107"/>
      <c r="I114" s="107"/>
      <c r="J114" s="107"/>
      <c r="K114" s="107"/>
      <c r="L114" s="107"/>
      <c r="M114" s="108"/>
      <c r="N114" s="107"/>
      <c r="O114" s="106"/>
      <c r="P114" s="106"/>
      <c r="Q114" s="106"/>
      <c r="R114" s="146"/>
      <c r="S114" s="107"/>
      <c r="T114" s="147"/>
      <c r="U114" s="147"/>
    </row>
    <row r="115" spans="1:22" s="8" customFormat="1" ht="18.75" customHeight="1">
      <c r="B115" s="148"/>
      <c r="C115" s="149"/>
      <c r="D115" s="149"/>
      <c r="E115" s="7"/>
      <c r="F115" s="150"/>
      <c r="G115" s="6"/>
      <c r="H115" s="6"/>
      <c r="I115" s="6"/>
      <c r="J115" s="6"/>
      <c r="K115" s="6"/>
      <c r="L115" s="6"/>
      <c r="M115" s="7"/>
      <c r="N115" s="6"/>
      <c r="O115" s="151"/>
      <c r="P115" s="151"/>
      <c r="Q115" s="151"/>
      <c r="R115" s="152"/>
      <c r="S115" s="6"/>
      <c r="T115" s="153"/>
      <c r="U115" s="153"/>
    </row>
    <row r="116" spans="1:22" ht="18.75" customHeight="1">
      <c r="B116" s="53"/>
      <c r="C116" s="4"/>
      <c r="D116" s="4"/>
      <c r="E116" s="5"/>
    </row>
    <row r="117" spans="1:22" ht="18.75" customHeight="1">
      <c r="B117" s="11"/>
      <c r="C117" s="12"/>
      <c r="D117" s="12"/>
      <c r="E117" s="13"/>
      <c r="F117" s="14"/>
      <c r="K117" s="53" t="s">
        <v>33</v>
      </c>
      <c r="Q117" s="16"/>
      <c r="R117" s="17"/>
      <c r="S117" s="11"/>
      <c r="T117" s="12"/>
      <c r="U117" s="12"/>
    </row>
    <row r="118" spans="1:22" ht="18.75" customHeight="1">
      <c r="F118" s="113"/>
      <c r="G118" s="113"/>
      <c r="H118" s="114"/>
      <c r="I118" s="113"/>
      <c r="J118" s="113"/>
      <c r="K118" s="154"/>
      <c r="L118" s="113"/>
      <c r="M118" s="114"/>
      <c r="N118" s="115"/>
      <c r="O118" s="117"/>
      <c r="P118" s="117"/>
      <c r="Q118" s="117"/>
      <c r="R118" s="9"/>
      <c r="S118" s="1"/>
      <c r="T118" s="18"/>
      <c r="U118" s="18"/>
    </row>
    <row r="119" spans="1:22" s="8" customFormat="1" ht="19.5" customHeight="1">
      <c r="C119" s="3"/>
      <c r="D119" s="3"/>
      <c r="E119" s="9"/>
      <c r="F119" s="6"/>
      <c r="G119" s="6"/>
      <c r="H119" s="99"/>
      <c r="I119" s="99"/>
      <c r="J119" s="91"/>
      <c r="K119" s="91"/>
      <c r="L119" s="91"/>
      <c r="M119" s="91"/>
      <c r="N119" s="91"/>
      <c r="O119"/>
      <c r="P119" s="1"/>
      <c r="Q119" s="1"/>
      <c r="R119" s="10"/>
      <c r="T119" s="3"/>
      <c r="U119" s="3"/>
    </row>
    <row r="120" spans="1:22" s="8" customFormat="1" ht="19.5" customHeight="1" thickBot="1">
      <c r="A120" s="490">
        <v>68</v>
      </c>
      <c r="B120" s="490">
        <v>1</v>
      </c>
      <c r="C120" s="497" t="str">
        <f>VLOOKUP(A120,[10]S!$C$13:$E$144,2,FALSE)</f>
        <v>原田　聖一</v>
      </c>
      <c r="D120" s="497" t="str">
        <f>VLOOKUP(A120,[10]S!$C$13:$E$144,3,FALSE)</f>
        <v>日向グリーンTC</v>
      </c>
      <c r="E120" s="507"/>
      <c r="F120" s="34"/>
      <c r="G120" s="20"/>
      <c r="H120" s="21"/>
      <c r="I120" s="21"/>
      <c r="J120" s="20"/>
      <c r="K120" s="20" t="s">
        <v>34</v>
      </c>
      <c r="L120" s="100"/>
      <c r="M120" s="100"/>
      <c r="N120" s="21"/>
      <c r="O120" s="21"/>
      <c r="P120" s="20"/>
      <c r="Q120" s="22"/>
      <c r="R120" s="504"/>
      <c r="S120" s="489">
        <v>9</v>
      </c>
      <c r="T120" s="497" t="str">
        <f>VLOOKUP(V120,[10]S!$C$13:$E$144,2,FALSE)</f>
        <v>前﨑　真一</v>
      </c>
      <c r="U120" s="497" t="str">
        <f>VLOOKUP(V120,[10]S!$C$13:$E$144,3,FALSE)</f>
        <v>Dias Dea</v>
      </c>
      <c r="V120" s="490">
        <v>72</v>
      </c>
    </row>
    <row r="121" spans="1:22" s="8" customFormat="1" ht="19.5" customHeight="1" thickTop="1" thickBot="1">
      <c r="A121" s="490"/>
      <c r="B121" s="490"/>
      <c r="C121" s="493"/>
      <c r="D121" s="493"/>
      <c r="E121" s="508"/>
      <c r="F121" s="20"/>
      <c r="G121" s="37"/>
      <c r="H121" s="21"/>
      <c r="I121" s="20"/>
      <c r="J121" s="21"/>
      <c r="K121" s="25" t="s">
        <v>35</v>
      </c>
      <c r="L121" s="99"/>
      <c r="M121" s="100"/>
      <c r="N121" s="21"/>
      <c r="O121" s="47"/>
      <c r="P121" s="33">
        <v>8</v>
      </c>
      <c r="Q121" s="44"/>
      <c r="R121" s="504"/>
      <c r="S121" s="489"/>
      <c r="T121" s="493"/>
      <c r="U121" s="493"/>
      <c r="V121" s="490"/>
    </row>
    <row r="122" spans="1:22" s="8" customFormat="1" ht="19.5" customHeight="1" thickTop="1">
      <c r="A122" s="490"/>
      <c r="B122" s="490">
        <v>2</v>
      </c>
      <c r="C122" s="492" t="s">
        <v>21</v>
      </c>
      <c r="D122" s="497"/>
      <c r="E122" s="504"/>
      <c r="F122" s="28"/>
      <c r="G122" s="155"/>
      <c r="H122" s="156"/>
      <c r="I122" s="37"/>
      <c r="J122" s="21"/>
      <c r="K122" s="25"/>
      <c r="L122" s="99"/>
      <c r="M122" s="100"/>
      <c r="N122" s="21"/>
      <c r="O122" s="37"/>
      <c r="P122" s="35">
        <v>6</v>
      </c>
      <c r="Q122" s="45"/>
      <c r="R122" s="504"/>
      <c r="S122" s="489">
        <v>10</v>
      </c>
      <c r="T122" s="497" t="str">
        <f>VLOOKUP(V122,[10]S!$C$13:$E$144,2,FALSE)</f>
        <v>都甲　治</v>
      </c>
      <c r="U122" s="497" t="str">
        <f>VLOOKUP(V122,[10]S!$C$13:$E$144,3,FALSE)</f>
        <v>日向グリーンTC</v>
      </c>
      <c r="V122" s="490">
        <v>81</v>
      </c>
    </row>
    <row r="123" spans="1:22" s="8" customFormat="1" ht="19.5" customHeight="1" thickBot="1">
      <c r="A123" s="490"/>
      <c r="B123" s="490"/>
      <c r="C123" s="493"/>
      <c r="D123" s="493"/>
      <c r="E123" s="504"/>
      <c r="F123" s="20"/>
      <c r="G123" s="20"/>
      <c r="H123" s="35"/>
      <c r="I123" s="37">
        <v>2</v>
      </c>
      <c r="J123" s="20"/>
      <c r="K123" s="25"/>
      <c r="L123" s="99"/>
      <c r="M123" s="99"/>
      <c r="N123" s="35">
        <v>2</v>
      </c>
      <c r="O123" s="37"/>
      <c r="P123" s="20"/>
      <c r="Q123" s="22"/>
      <c r="R123" s="504"/>
      <c r="S123" s="489"/>
      <c r="T123" s="493"/>
      <c r="U123" s="493"/>
      <c r="V123" s="490"/>
    </row>
    <row r="124" spans="1:22" s="8" customFormat="1" ht="19.5" customHeight="1" thickTop="1" thickBot="1">
      <c r="A124" s="490">
        <v>76</v>
      </c>
      <c r="B124" s="490">
        <v>3</v>
      </c>
      <c r="C124" s="497" t="str">
        <f>VLOOKUP(A124,[10]S!$C$13:$E$144,2,FALSE)</f>
        <v>木下　勝広</v>
      </c>
      <c r="D124" s="497" t="str">
        <f>VLOOKUP(A124,[10]S!$C$13:$E$144,3,FALSE)</f>
        <v>ＫＴＣ</v>
      </c>
      <c r="E124" s="504"/>
      <c r="F124" s="20"/>
      <c r="G124" s="20"/>
      <c r="H124" s="25"/>
      <c r="I124" s="30">
        <v>8</v>
      </c>
      <c r="J124" s="40"/>
      <c r="K124" s="102"/>
      <c r="L124" s="25"/>
      <c r="M124" s="40"/>
      <c r="N124" s="24">
        <v>8</v>
      </c>
      <c r="O124" s="20"/>
      <c r="P124" s="20"/>
      <c r="Q124" s="23"/>
      <c r="R124" s="504"/>
      <c r="S124" s="489">
        <v>11</v>
      </c>
      <c r="T124" s="497" t="str">
        <f>VLOOKUP(V124,[10]S!$C$13:$E$144,2,FALSE)</f>
        <v>黒坂　春尚</v>
      </c>
      <c r="U124" s="497" t="str">
        <f>VLOOKUP(V124,[10]S!$C$13:$E$144,3,FALSE)</f>
        <v>CHイワキリ</v>
      </c>
      <c r="V124" s="490">
        <v>77</v>
      </c>
    </row>
    <row r="125" spans="1:22" s="8" customFormat="1" ht="19.5" customHeight="1" thickTop="1" thickBot="1">
      <c r="A125" s="490"/>
      <c r="B125" s="490"/>
      <c r="C125" s="493"/>
      <c r="D125" s="493"/>
      <c r="E125" s="504"/>
      <c r="F125" s="24"/>
      <c r="G125" s="47">
        <v>9</v>
      </c>
      <c r="H125" s="33"/>
      <c r="I125" s="20"/>
      <c r="J125" s="21"/>
      <c r="K125" s="102"/>
      <c r="L125" s="25"/>
      <c r="M125" s="20"/>
      <c r="N125" s="25"/>
      <c r="O125" s="20"/>
      <c r="P125" s="35">
        <v>3</v>
      </c>
      <c r="Q125" s="22"/>
      <c r="R125" s="504"/>
      <c r="S125" s="489"/>
      <c r="T125" s="493"/>
      <c r="U125" s="493"/>
      <c r="V125" s="490"/>
    </row>
    <row r="126" spans="1:22" s="8" customFormat="1" ht="19.5" customHeight="1" thickTop="1" thickBot="1">
      <c r="A126" s="490">
        <v>73</v>
      </c>
      <c r="B126" s="490">
        <v>4</v>
      </c>
      <c r="C126" s="497" t="str">
        <f>VLOOKUP(A126,[10]S!$C$13:$E$144,2,FALSE)</f>
        <v>田中　秀樹</v>
      </c>
      <c r="D126" s="497" t="str">
        <f>VLOOKUP(A126,[10]S!$C$13:$E$144,3,FALSE)</f>
        <v>ファイナル</v>
      </c>
      <c r="E126" s="507"/>
      <c r="F126" s="28"/>
      <c r="G126" s="37">
        <v>7</v>
      </c>
      <c r="H126" s="21"/>
      <c r="I126" s="20"/>
      <c r="J126" s="21"/>
      <c r="K126" s="102"/>
      <c r="L126" s="25"/>
      <c r="M126" s="21"/>
      <c r="N126" s="21"/>
      <c r="O126" s="40"/>
      <c r="P126" s="24">
        <v>8</v>
      </c>
      <c r="Q126" s="32"/>
      <c r="R126" s="505"/>
      <c r="S126" s="489">
        <v>12</v>
      </c>
      <c r="T126" s="497" t="str">
        <f>VLOOKUP(V126,[10]S!$C$13:$E$144,2,FALSE)</f>
        <v>大川　和男</v>
      </c>
      <c r="U126" s="497" t="str">
        <f>VLOOKUP(V126,[10]S!$C$13:$E$144,3,FALSE)</f>
        <v>新田原TC</v>
      </c>
      <c r="V126" s="490">
        <v>70</v>
      </c>
    </row>
    <row r="127" spans="1:22" s="8" customFormat="1" ht="19.5" customHeight="1" thickTop="1" thickBot="1">
      <c r="A127" s="490"/>
      <c r="B127" s="490"/>
      <c r="C127" s="493"/>
      <c r="D127" s="493"/>
      <c r="E127" s="508"/>
      <c r="F127" s="20"/>
      <c r="G127" s="20"/>
      <c r="H127" s="21"/>
      <c r="I127" s="20"/>
      <c r="J127" s="21">
        <v>8</v>
      </c>
      <c r="K127" s="103"/>
      <c r="L127" s="104"/>
      <c r="M127" s="21">
        <v>8</v>
      </c>
      <c r="N127" s="21"/>
      <c r="O127" s="21"/>
      <c r="P127" s="20"/>
      <c r="Q127" s="22"/>
      <c r="R127" s="505"/>
      <c r="S127" s="489"/>
      <c r="T127" s="493"/>
      <c r="U127" s="493"/>
      <c r="V127" s="490"/>
    </row>
    <row r="128" spans="1:22" s="8" customFormat="1" ht="19.5" customHeight="1" thickTop="1" thickBot="1">
      <c r="A128" s="490">
        <v>71</v>
      </c>
      <c r="B128" s="490">
        <v>5</v>
      </c>
      <c r="C128" s="497" t="str">
        <f>VLOOKUP(A128,[10]S!$C$13:$E$144,2,FALSE)</f>
        <v>赤崎　洋志</v>
      </c>
      <c r="D128" s="497" t="str">
        <f>VLOOKUP(A128,[10]S!$C$13:$E$144,3,FALSE)</f>
        <v>TWO-TOP</v>
      </c>
      <c r="E128" s="507"/>
      <c r="F128" s="20"/>
      <c r="G128" s="20"/>
      <c r="H128" s="21"/>
      <c r="I128" s="21"/>
      <c r="J128" s="20">
        <v>4</v>
      </c>
      <c r="K128" s="37"/>
      <c r="L128" s="35"/>
      <c r="M128" s="37">
        <v>6</v>
      </c>
      <c r="N128" s="21"/>
      <c r="O128" s="21"/>
      <c r="P128" s="20"/>
      <c r="Q128" s="22"/>
      <c r="R128" s="504"/>
      <c r="S128" s="489">
        <v>13</v>
      </c>
      <c r="T128" s="497" t="str">
        <f>VLOOKUP(V128,[10]S!$C$13:$E$144,2,FALSE)</f>
        <v>水尾　訓和</v>
      </c>
      <c r="U128" s="497" t="str">
        <f>VLOOKUP(V128,[10]S!$C$13:$E$144,3,FALSE)</f>
        <v>チームセルベッサ</v>
      </c>
      <c r="V128" s="490">
        <v>75</v>
      </c>
    </row>
    <row r="129" spans="1:22" s="8" customFormat="1" ht="19.5" customHeight="1" thickTop="1" thickBot="1">
      <c r="A129" s="490"/>
      <c r="B129" s="490"/>
      <c r="C129" s="493"/>
      <c r="D129" s="493"/>
      <c r="E129" s="508"/>
      <c r="F129" s="24"/>
      <c r="G129" s="20">
        <v>8</v>
      </c>
      <c r="H129" s="21"/>
      <c r="I129" s="20"/>
      <c r="J129" s="21"/>
      <c r="K129" s="37"/>
      <c r="L129" s="35"/>
      <c r="M129" s="20"/>
      <c r="N129" s="21"/>
      <c r="O129" s="47"/>
      <c r="P129" s="33">
        <v>8</v>
      </c>
      <c r="Q129" s="44"/>
      <c r="R129" s="504"/>
      <c r="S129" s="489"/>
      <c r="T129" s="493"/>
      <c r="U129" s="493"/>
      <c r="V129" s="490"/>
    </row>
    <row r="130" spans="1:22" s="8" customFormat="1" ht="19.5" customHeight="1" thickTop="1">
      <c r="A130" s="490">
        <v>82</v>
      </c>
      <c r="B130" s="490">
        <v>6</v>
      </c>
      <c r="C130" s="497" t="str">
        <f>VLOOKUP(A130,[10]S!$C$13:$E$144,2,FALSE)</f>
        <v>野口　健史</v>
      </c>
      <c r="D130" s="497" t="str">
        <f>VLOOKUP(A130,[10]S!$C$13:$E$144,3,FALSE)</f>
        <v>小林テニス協会</v>
      </c>
      <c r="E130" s="507"/>
      <c r="F130" s="28"/>
      <c r="G130" s="29">
        <v>1</v>
      </c>
      <c r="H130" s="24"/>
      <c r="I130" s="20"/>
      <c r="J130" s="21"/>
      <c r="K130" s="37"/>
      <c r="L130" s="35"/>
      <c r="M130" s="20"/>
      <c r="N130" s="21"/>
      <c r="O130" s="37"/>
      <c r="P130" s="35">
        <v>1</v>
      </c>
      <c r="Q130" s="45"/>
      <c r="R130" s="505"/>
      <c r="S130" s="489">
        <v>14</v>
      </c>
      <c r="T130" s="497" t="str">
        <f>VLOOKUP(V130,[10]S!$C$13:$E$144,2,FALSE)</f>
        <v>岩本　太郎</v>
      </c>
      <c r="U130" s="497" t="str">
        <f>VLOOKUP(V130,[10]S!$C$13:$E$144,3,FALSE)</f>
        <v>ファイナル</v>
      </c>
      <c r="V130" s="490">
        <v>79</v>
      </c>
    </row>
    <row r="131" spans="1:22" s="8" customFormat="1" ht="19.5" customHeight="1" thickBot="1">
      <c r="A131" s="490"/>
      <c r="B131" s="490"/>
      <c r="C131" s="493"/>
      <c r="D131" s="493"/>
      <c r="E131" s="508"/>
      <c r="F131" s="20"/>
      <c r="G131" s="20"/>
      <c r="H131" s="25"/>
      <c r="I131" s="41">
        <v>8</v>
      </c>
      <c r="J131" s="51"/>
      <c r="K131" s="37"/>
      <c r="L131" s="35"/>
      <c r="M131" s="37"/>
      <c r="N131" s="35">
        <v>3</v>
      </c>
      <c r="O131" s="37"/>
      <c r="P131" s="20"/>
      <c r="Q131" s="22"/>
      <c r="R131" s="505"/>
      <c r="S131" s="489"/>
      <c r="T131" s="493"/>
      <c r="U131" s="493"/>
      <c r="V131" s="490"/>
    </row>
    <row r="132" spans="1:22" s="8" customFormat="1" ht="19.5" customHeight="1" thickTop="1" thickBot="1">
      <c r="A132" s="490">
        <v>80</v>
      </c>
      <c r="B132" s="490">
        <v>7</v>
      </c>
      <c r="C132" s="497" t="str">
        <f>VLOOKUP(A132,[10]S!$C$13:$E$144,2,FALSE)</f>
        <v>大部薗一彦</v>
      </c>
      <c r="D132" s="497" t="str">
        <f>VLOOKUP(A132,[10]S!$C$13:$E$144,3,FALSE)</f>
        <v>ＮＳ</v>
      </c>
      <c r="E132" s="504"/>
      <c r="F132" s="20"/>
      <c r="G132" s="20"/>
      <c r="H132" s="35"/>
      <c r="I132" s="37">
        <v>5</v>
      </c>
      <c r="J132" s="21"/>
      <c r="K132" s="20"/>
      <c r="L132" s="21"/>
      <c r="M132" s="40"/>
      <c r="N132" s="24">
        <v>8</v>
      </c>
      <c r="O132" s="20"/>
      <c r="P132" s="20"/>
      <c r="Q132" s="23"/>
      <c r="R132" s="506"/>
      <c r="S132" s="489">
        <v>15</v>
      </c>
      <c r="T132" s="497" t="str">
        <f>VLOOKUP(V132,[10]S!$C$13:$E$144,2,FALSE)</f>
        <v>高田　直樹</v>
      </c>
      <c r="U132" s="497" t="str">
        <f>VLOOKUP(V132,[10]S!$C$13:$E$144,3,FALSE)</f>
        <v>ルネサンス</v>
      </c>
      <c r="V132" s="490">
        <v>78</v>
      </c>
    </row>
    <row r="133" spans="1:22" s="8" customFormat="1" ht="19.5" customHeight="1" thickTop="1" thickBot="1">
      <c r="A133" s="490"/>
      <c r="B133" s="490"/>
      <c r="C133" s="493"/>
      <c r="D133" s="493"/>
      <c r="E133" s="504"/>
      <c r="F133" s="24"/>
      <c r="G133" s="41">
        <v>8</v>
      </c>
      <c r="H133" s="51"/>
      <c r="I133" s="37"/>
      <c r="J133" s="21"/>
      <c r="K133" s="20"/>
      <c r="L133" s="21"/>
      <c r="M133" s="20"/>
      <c r="N133" s="25"/>
      <c r="O133" s="20"/>
      <c r="P133" s="35">
        <v>0</v>
      </c>
      <c r="Q133" s="22"/>
      <c r="R133" s="505"/>
      <c r="S133" s="489"/>
      <c r="T133" s="493"/>
      <c r="U133" s="493"/>
      <c r="V133" s="490"/>
    </row>
    <row r="134" spans="1:22" s="8" customFormat="1" ht="19.5" customHeight="1" thickTop="1" thickBot="1">
      <c r="A134" s="490">
        <v>74</v>
      </c>
      <c r="B134" s="490">
        <v>8</v>
      </c>
      <c r="C134" s="497" t="str">
        <f>VLOOKUP(A134,[10]S!$C$13:$E$144,2,FALSE)</f>
        <v>小宮　勇二</v>
      </c>
      <c r="D134" s="497" t="str">
        <f>VLOOKUP(A134,[10]S!$C$13:$E$144,3,FALSE)</f>
        <v>ルネサンス</v>
      </c>
      <c r="E134" s="504"/>
      <c r="F134" s="28"/>
      <c r="G134" s="37">
        <v>6</v>
      </c>
      <c r="H134" s="21"/>
      <c r="I134" s="20"/>
      <c r="J134" s="21"/>
      <c r="K134" s="20"/>
      <c r="L134" s="21"/>
      <c r="M134" s="21"/>
      <c r="N134" s="21"/>
      <c r="O134" s="40"/>
      <c r="P134" s="24">
        <v>8</v>
      </c>
      <c r="Q134" s="32"/>
      <c r="R134" s="505"/>
      <c r="S134" s="489">
        <v>16</v>
      </c>
      <c r="T134" s="497" t="str">
        <f>VLOOKUP(V134,[10]S!$C$13:$E$144,2,FALSE)</f>
        <v>後藤洋二郎</v>
      </c>
      <c r="U134" s="497" t="str">
        <f>VLOOKUP(V134,[10]S!$C$13:$E$144,3,FALSE)</f>
        <v>チームセルベッサ</v>
      </c>
      <c r="V134" s="490">
        <v>69</v>
      </c>
    </row>
    <row r="135" spans="1:22" s="8" customFormat="1" ht="19.5" customHeight="1" thickTop="1">
      <c r="A135" s="490"/>
      <c r="B135" s="490"/>
      <c r="C135" s="493"/>
      <c r="D135" s="493"/>
      <c r="E135" s="504"/>
      <c r="F135" s="20"/>
      <c r="G135" s="20"/>
      <c r="H135" s="21"/>
      <c r="I135" s="20"/>
      <c r="J135" s="21"/>
      <c r="K135" s="20"/>
      <c r="L135" s="21"/>
      <c r="M135" s="21"/>
      <c r="N135" s="21"/>
      <c r="O135" s="21"/>
      <c r="P135" s="20"/>
      <c r="Q135" s="22"/>
      <c r="R135" s="505"/>
      <c r="S135" s="489"/>
      <c r="T135" s="493"/>
      <c r="U135" s="493"/>
      <c r="V135" s="490"/>
    </row>
    <row r="136" spans="1:22" s="8" customFormat="1" ht="19.5" customHeight="1">
      <c r="B136" s="53"/>
      <c r="C136" s="4"/>
      <c r="D136" s="4"/>
      <c r="E136" s="5"/>
      <c r="F136" s="20"/>
      <c r="G136" s="20"/>
      <c r="H136" s="20"/>
      <c r="I136" s="20"/>
      <c r="J136" s="20"/>
      <c r="K136" s="20"/>
      <c r="L136" s="20"/>
      <c r="M136" s="20"/>
      <c r="N136" s="20"/>
      <c r="O136" s="20"/>
      <c r="P136" s="20"/>
      <c r="Q136" s="22"/>
      <c r="R136" s="56"/>
      <c r="S136" s="57"/>
      <c r="T136" s="4"/>
      <c r="U136" s="4"/>
    </row>
    <row r="137" spans="1:22" ht="18.75" customHeight="1">
      <c r="B137" s="53"/>
      <c r="C137" s="4"/>
      <c r="D137" s="4"/>
      <c r="E137" s="117"/>
      <c r="F137" s="117"/>
      <c r="G137" s="117"/>
      <c r="I137" s="117"/>
      <c r="J137" s="157"/>
      <c r="K137" s="157"/>
      <c r="L137" s="157"/>
      <c r="M137" s="157"/>
      <c r="N137" s="157"/>
      <c r="O137" s="117"/>
      <c r="Q137" s="157"/>
      <c r="R137" s="157"/>
      <c r="S137" s="129"/>
      <c r="T137" s="4"/>
      <c r="U137" s="4"/>
    </row>
    <row r="138" spans="1:22" ht="18.75" customHeight="1">
      <c r="B138" s="144" t="s">
        <v>10</v>
      </c>
      <c r="C138" s="145"/>
      <c r="D138" s="158" t="s">
        <v>36</v>
      </c>
      <c r="E138" s="55"/>
      <c r="F138" s="107"/>
      <c r="G138" s="55"/>
      <c r="H138" s="108"/>
      <c r="I138" s="107"/>
      <c r="J138" s="107"/>
      <c r="K138" s="107"/>
      <c r="L138" s="107"/>
      <c r="M138" s="108"/>
      <c r="N138" s="107"/>
      <c r="O138" s="106"/>
      <c r="P138" s="106"/>
      <c r="Q138" s="106"/>
      <c r="R138" s="146"/>
      <c r="S138" s="107"/>
      <c r="T138" s="147"/>
      <c r="U138" s="147"/>
    </row>
    <row r="139" spans="1:22" s="91" customFormat="1" ht="18.75" customHeight="1">
      <c r="B139" s="159"/>
      <c r="C139" s="154"/>
      <c r="D139" s="160"/>
      <c r="E139" s="161"/>
      <c r="F139" s="95"/>
      <c r="G139" s="161"/>
      <c r="H139" s="96"/>
      <c r="I139" s="95"/>
      <c r="J139" s="95"/>
      <c r="K139" s="95"/>
      <c r="L139" s="95"/>
      <c r="M139" s="96"/>
      <c r="N139" s="95"/>
      <c r="O139" s="162"/>
      <c r="P139" s="162"/>
      <c r="Q139" s="162"/>
      <c r="R139" s="163"/>
      <c r="S139" s="95"/>
      <c r="T139" s="164"/>
      <c r="U139" s="164"/>
    </row>
    <row r="140" spans="1:22">
      <c r="B140" s="2" t="s">
        <v>0</v>
      </c>
      <c r="D140" s="4"/>
      <c r="E140" s="5"/>
    </row>
    <row r="141" spans="1:22" s="8" customFormat="1" ht="21" customHeight="1">
      <c r="B141" s="11"/>
      <c r="C141" s="12"/>
      <c r="D141" s="12"/>
      <c r="E141" s="13"/>
      <c r="F141" s="14"/>
      <c r="G141" s="6"/>
      <c r="H141" s="7"/>
      <c r="I141" s="6"/>
      <c r="J141" s="6"/>
      <c r="K141" s="53" t="s">
        <v>37</v>
      </c>
      <c r="M141" s="9"/>
      <c r="O141" s="1"/>
      <c r="P141" s="1"/>
      <c r="Q141" s="16"/>
      <c r="R141" s="17"/>
      <c r="S141" s="11"/>
      <c r="T141" s="12"/>
      <c r="U141" s="12"/>
    </row>
    <row r="142" spans="1:22" s="8" customFormat="1" ht="21" customHeight="1">
      <c r="C142" s="3"/>
      <c r="D142" s="3"/>
      <c r="E142" s="9"/>
      <c r="F142" s="6"/>
      <c r="G142" s="6"/>
      <c r="H142" s="7"/>
      <c r="I142" s="6"/>
      <c r="J142" s="6"/>
      <c r="K142" s="53"/>
      <c r="M142" s="9"/>
      <c r="O142" s="1"/>
      <c r="P142" s="1"/>
      <c r="Q142" s="1"/>
      <c r="R142" s="10"/>
      <c r="T142" s="3"/>
      <c r="U142" s="3"/>
    </row>
    <row r="143" spans="1:22" ht="21" customHeight="1" thickBot="1">
      <c r="A143" s="489">
        <v>26</v>
      </c>
      <c r="B143" s="490">
        <v>1</v>
      </c>
      <c r="C143" s="4" t="str">
        <f>VLOOKUP(A143,[10]D!$D$13:$H$76,2,FALSE)</f>
        <v>池田　政史</v>
      </c>
      <c r="D143" s="4" t="str">
        <f>VLOOKUP(A143,[10]D!$D$13:$H$76,3,FALSE)</f>
        <v>ザ ファルコンズ</v>
      </c>
      <c r="E143" s="1"/>
      <c r="F143" s="165"/>
      <c r="G143" s="165"/>
      <c r="H143" s="117"/>
      <c r="I143" s="7"/>
      <c r="J143" s="117"/>
      <c r="K143"/>
      <c r="L143"/>
      <c r="N143" s="157"/>
      <c r="O143" s="157"/>
      <c r="P143" s="157"/>
      <c r="Q143" s="165"/>
      <c r="R143" s="165"/>
      <c r="S143" s="15"/>
      <c r="T143" s="4"/>
      <c r="U143" s="4"/>
    </row>
    <row r="144" spans="1:22" ht="21" customHeight="1" thickTop="1" thickBot="1">
      <c r="A144" s="489"/>
      <c r="B144" s="490"/>
      <c r="C144" s="75" t="str">
        <f>VLOOKUP(A143,[10]D!$D$13:$H$76,4,FALSE)</f>
        <v>原田　聖一</v>
      </c>
      <c r="D144" s="75" t="str">
        <f>VLOOKUP(A143,[10]D!$D$13:$H$76,5,FALSE)</f>
        <v>日向グリーンTC</v>
      </c>
      <c r="E144" s="1"/>
      <c r="F144" s="166"/>
      <c r="G144" s="167"/>
      <c r="H144" s="168">
        <v>8</v>
      </c>
      <c r="I144" s="169"/>
      <c r="J144" s="117"/>
      <c r="K144" s="6"/>
      <c r="L144"/>
      <c r="N144" s="157"/>
      <c r="O144" s="170"/>
      <c r="P144" s="171"/>
      <c r="Q144" s="157"/>
      <c r="R144" s="157"/>
      <c r="S144" s="15"/>
      <c r="T144" s="4"/>
      <c r="U144" s="4"/>
    </row>
    <row r="145" spans="1:21" ht="21" customHeight="1" thickTop="1" thickBot="1">
      <c r="A145" s="489">
        <v>28</v>
      </c>
      <c r="B145" s="490">
        <v>2</v>
      </c>
      <c r="C145" s="4" t="str">
        <f>VLOOKUP(A145,[10]D!$D$13:$H$76,2,FALSE)</f>
        <v>黒坂　春尚</v>
      </c>
      <c r="D145" s="4" t="str">
        <f>VLOOKUP(A145,[10]D!$D$13:$H$76,3,FALSE)</f>
        <v>CHイワキリ</v>
      </c>
      <c r="E145" s="1"/>
      <c r="F145" s="165"/>
      <c r="G145" s="172"/>
      <c r="H145" s="157">
        <v>1</v>
      </c>
      <c r="I145" s="7"/>
      <c r="J145" s="173"/>
      <c r="K145" s="6"/>
      <c r="L145" s="165"/>
      <c r="N145" s="157"/>
      <c r="O145" s="157"/>
      <c r="P145" s="151"/>
      <c r="Q145" s="157"/>
      <c r="R145" s="157"/>
      <c r="S145" s="15"/>
      <c r="T145" s="174"/>
      <c r="U145" s="121"/>
    </row>
    <row r="146" spans="1:21" ht="21" customHeight="1" thickTop="1" thickBot="1">
      <c r="A146" s="489"/>
      <c r="B146" s="490"/>
      <c r="C146" s="75" t="str">
        <f>VLOOKUP(A145,[10]D!$D$13:$H$76,4,FALSE)</f>
        <v>木下　勝弘</v>
      </c>
      <c r="D146" s="75" t="str">
        <f>VLOOKUP(A145,[10]D!$D$13:$H$76,5,FALSE)</f>
        <v>KTC</v>
      </c>
      <c r="E146" s="1"/>
      <c r="F146" s="167"/>
      <c r="G146" s="175">
        <v>8</v>
      </c>
      <c r="H146" s="157"/>
      <c r="I146" s="7"/>
      <c r="J146" s="173"/>
      <c r="K146" s="6"/>
      <c r="L146" s="165"/>
      <c r="N146" s="157"/>
      <c r="O146" s="157"/>
      <c r="P146" s="151"/>
      <c r="Q146" s="157"/>
      <c r="R146" s="157"/>
      <c r="S146" s="15"/>
      <c r="T146" s="4"/>
      <c r="U146" s="121"/>
    </row>
    <row r="147" spans="1:21" ht="21" customHeight="1" thickTop="1">
      <c r="A147" s="489">
        <v>30</v>
      </c>
      <c r="B147" s="490">
        <v>3</v>
      </c>
      <c r="C147" s="4" t="str">
        <f>VLOOKUP(A147,[10]D!$D$13:$H$76,2,FALSE)</f>
        <v>都甲　治</v>
      </c>
      <c r="D147" s="4" t="str">
        <f>VLOOKUP(A147,[10]D!$D$13:$H$76,3,FALSE)</f>
        <v>日向グリーンTC</v>
      </c>
      <c r="E147" s="1"/>
      <c r="F147" s="176"/>
      <c r="G147" s="117">
        <v>6</v>
      </c>
      <c r="H147" s="157"/>
      <c r="I147" s="7"/>
      <c r="J147" s="173"/>
      <c r="K147" s="177"/>
      <c r="L147" s="165"/>
      <c r="N147" s="157"/>
      <c r="O147" s="157"/>
      <c r="P147" s="151"/>
      <c r="Q147" s="157"/>
      <c r="R147" s="157"/>
      <c r="S147" s="15"/>
      <c r="T147" s="4"/>
      <c r="U147" s="4"/>
    </row>
    <row r="148" spans="1:21" ht="21" customHeight="1" thickBot="1">
      <c r="A148" s="489"/>
      <c r="B148" s="490"/>
      <c r="C148" s="75" t="str">
        <f>VLOOKUP(A147,[10]D!$D$13:$H$76,4,FALSE)</f>
        <v>鈴木　徹</v>
      </c>
      <c r="D148" s="75" t="str">
        <f>VLOOKUP(A147,[10]D!$D$13:$H$76,5,FALSE)</f>
        <v>日向グリーンTC</v>
      </c>
      <c r="E148" s="1"/>
      <c r="F148" s="9"/>
      <c r="H148" s="178"/>
      <c r="I148" s="178"/>
      <c r="J148" s="179" t="s">
        <v>38</v>
      </c>
      <c r="K148" s="180"/>
      <c r="L148" s="181"/>
      <c r="N148" s="157"/>
      <c r="O148" s="178"/>
      <c r="P148" s="178"/>
      <c r="Q148" s="157"/>
      <c r="R148" s="157"/>
      <c r="S148" s="15"/>
      <c r="T148" s="4"/>
      <c r="U148" s="4"/>
    </row>
    <row r="149" spans="1:21" ht="21" customHeight="1" thickTop="1">
      <c r="A149" s="489">
        <v>31</v>
      </c>
      <c r="B149" s="490">
        <v>4</v>
      </c>
      <c r="C149" s="4" t="str">
        <f>VLOOKUP(A149,[10]D!$D$13:$H$76,2,FALSE)</f>
        <v>黒木　拓夫</v>
      </c>
      <c r="D149" s="4" t="str">
        <f>VLOOKUP(A149,[10]D!$D$13:$H$76,3,FALSE)</f>
        <v>日向市役所</v>
      </c>
      <c r="E149" s="1"/>
      <c r="F149" s="182"/>
      <c r="H149" s="178"/>
      <c r="I149" s="183"/>
      <c r="J149" s="184" t="s">
        <v>39</v>
      </c>
      <c r="K149" s="6"/>
      <c r="L149"/>
      <c r="N149" s="157"/>
      <c r="O149" s="178"/>
      <c r="P149" s="178"/>
      <c r="Q149" s="157"/>
      <c r="R149" s="157"/>
      <c r="S149" s="15"/>
      <c r="T149" s="4"/>
      <c r="U149" s="4"/>
    </row>
    <row r="150" spans="1:21" ht="21" customHeight="1" thickBot="1">
      <c r="A150" s="489"/>
      <c r="B150" s="490"/>
      <c r="C150" s="75" t="str">
        <f>VLOOKUP(A149,[10]D!$D$13:$H$76,4,FALSE)</f>
        <v>上川床　喜蔵</v>
      </c>
      <c r="D150" s="75" t="str">
        <f>VLOOKUP(A149,[10]D!$D$13:$H$76,5,FALSE)</f>
        <v>日向市役所</v>
      </c>
      <c r="E150" s="1"/>
      <c r="F150" s="157"/>
      <c r="G150" s="185">
        <v>2</v>
      </c>
      <c r="H150" s="157"/>
      <c r="I150" s="7"/>
      <c r="J150" s="185"/>
      <c r="K150" s="6"/>
      <c r="L150"/>
      <c r="N150" s="157"/>
      <c r="O150" s="157"/>
      <c r="P150" s="151"/>
      <c r="Q150" s="157"/>
      <c r="R150" s="157"/>
      <c r="S150" s="15"/>
      <c r="T150" s="4"/>
      <c r="U150" s="4"/>
    </row>
    <row r="151" spans="1:21" ht="21" customHeight="1" thickTop="1" thickBot="1">
      <c r="A151" s="489">
        <v>29</v>
      </c>
      <c r="B151" s="490">
        <v>5</v>
      </c>
      <c r="C151" s="4" t="str">
        <f>VLOOKUP(A151,[10]D!$D$13:$H$76,2,FALSE)</f>
        <v>湯地　健一</v>
      </c>
      <c r="D151" s="4" t="str">
        <f>VLOOKUP(A151,[10]D!$D$13:$H$76,3,FALSE)</f>
        <v>ETC</v>
      </c>
      <c r="E151" s="1"/>
      <c r="F151" s="186"/>
      <c r="G151" s="187">
        <v>8</v>
      </c>
      <c r="H151" s="185"/>
      <c r="I151" s="7"/>
      <c r="J151" s="185"/>
      <c r="K151" s="6"/>
      <c r="L151"/>
      <c r="N151" s="157"/>
      <c r="O151" s="157"/>
      <c r="P151" s="151"/>
      <c r="Q151" s="157"/>
      <c r="R151" s="165"/>
      <c r="S151" s="15"/>
      <c r="T151" s="174"/>
      <c r="U151" s="4"/>
    </row>
    <row r="152" spans="1:21" ht="21" customHeight="1" thickTop="1" thickBot="1">
      <c r="A152" s="489"/>
      <c r="B152" s="490"/>
      <c r="C152" s="75" t="str">
        <f>VLOOKUP(A151,[10]D!$D$13:$H$76,4,FALSE)</f>
        <v>前﨑　真一</v>
      </c>
      <c r="D152" s="75" t="str">
        <f>VLOOKUP(A151,[10]D!$D$13:$H$76,5,FALSE)</f>
        <v>Dias Dea</v>
      </c>
      <c r="E152" s="1"/>
      <c r="F152" s="117"/>
      <c r="G152" s="157"/>
      <c r="H152" s="185">
        <v>3</v>
      </c>
      <c r="I152" s="188"/>
      <c r="J152" s="185"/>
      <c r="K152" s="6"/>
      <c r="L152"/>
      <c r="N152" s="157"/>
      <c r="O152" s="157"/>
      <c r="P152" s="151"/>
      <c r="Q152" s="157"/>
      <c r="R152" s="157"/>
      <c r="S152" s="15"/>
      <c r="T152" s="4"/>
      <c r="U152" s="4"/>
    </row>
    <row r="153" spans="1:21" ht="21" customHeight="1" thickTop="1" thickBot="1">
      <c r="A153" s="489">
        <v>27</v>
      </c>
      <c r="B153" s="490">
        <v>6</v>
      </c>
      <c r="C153" s="4" t="str">
        <f>VLOOKUP(A153,[10]D!$D$13:$H$76,2,FALSE)</f>
        <v>黒木　雄次</v>
      </c>
      <c r="D153" s="4" t="str">
        <f>VLOOKUP(A153,[10]D!$D$13:$H$76,3,FALSE)</f>
        <v>ラピスセミ宮崎</v>
      </c>
      <c r="E153" s="1"/>
      <c r="F153" s="181"/>
      <c r="G153" s="189"/>
      <c r="H153" s="190">
        <v>8</v>
      </c>
      <c r="I153" s="191"/>
      <c r="J153" s="117"/>
      <c r="K153" s="6"/>
      <c r="L153"/>
      <c r="N153" s="157"/>
      <c r="O153" s="170"/>
      <c r="P153" s="170"/>
      <c r="Q153" s="165"/>
      <c r="R153" s="165"/>
      <c r="S153" s="15"/>
      <c r="T153" s="4"/>
      <c r="U153" s="4"/>
    </row>
    <row r="154" spans="1:21" ht="21" customHeight="1" thickTop="1">
      <c r="A154" s="489"/>
      <c r="B154" s="490"/>
      <c r="C154" s="75" t="str">
        <f>VLOOKUP(A153,[10]D!$D$13:$H$76,4,FALSE)</f>
        <v>赤崎　洋志</v>
      </c>
      <c r="D154" s="75" t="str">
        <f>VLOOKUP(A153,[10]D!$D$13:$H$76,5,FALSE)</f>
        <v>TWO-TOP</v>
      </c>
      <c r="E154" s="1"/>
      <c r="F154" s="157"/>
      <c r="G154" s="157"/>
      <c r="H154" s="117"/>
      <c r="I154" s="7"/>
      <c r="J154" s="117"/>
      <c r="K154" s="6"/>
      <c r="L154"/>
      <c r="N154" s="157"/>
      <c r="O154" s="157"/>
      <c r="P154" s="151"/>
      <c r="Q154" s="157"/>
      <c r="R154" s="157"/>
      <c r="S154" s="15"/>
      <c r="T154" s="4"/>
      <c r="U154" s="4"/>
    </row>
    <row r="155" spans="1:21" s="8" customFormat="1" ht="21" customHeight="1">
      <c r="C155" s="3"/>
      <c r="D155" s="3"/>
      <c r="E155" s="9"/>
      <c r="F155" s="6"/>
      <c r="G155" s="6"/>
      <c r="H155" s="7"/>
      <c r="I155" s="6"/>
      <c r="J155" s="6"/>
      <c r="K155" s="53"/>
      <c r="M155" s="9"/>
      <c r="O155" s="1"/>
      <c r="P155" s="1"/>
      <c r="Q155" s="1"/>
      <c r="R155" s="10"/>
      <c r="T155" s="3"/>
      <c r="U155" s="3"/>
    </row>
    <row r="156" spans="1:21" s="8" customFormat="1" ht="21" customHeight="1">
      <c r="B156" s="144" t="s">
        <v>10</v>
      </c>
      <c r="C156" s="145"/>
      <c r="D156" s="105" t="s">
        <v>40</v>
      </c>
      <c r="E156" s="108"/>
      <c r="F156" s="55"/>
      <c r="G156" s="107"/>
      <c r="H156" s="107"/>
      <c r="I156" s="107"/>
      <c r="J156" s="107"/>
      <c r="K156" s="107"/>
      <c r="L156" s="107"/>
      <c r="M156" s="108"/>
      <c r="N156" s="107"/>
      <c r="O156" s="106"/>
      <c r="P156" s="106"/>
      <c r="Q156" s="106"/>
      <c r="R156" s="146"/>
      <c r="S156" s="107"/>
      <c r="T156" s="147"/>
      <c r="U156" s="147"/>
    </row>
    <row r="157" spans="1:21" s="92" customFormat="1" ht="21" customHeight="1">
      <c r="B157" s="159"/>
      <c r="C157" s="154"/>
      <c r="D157" s="192"/>
      <c r="E157" s="96"/>
      <c r="F157" s="161"/>
      <c r="G157" s="95"/>
      <c r="H157" s="95"/>
      <c r="I157" s="95"/>
      <c r="J157" s="95"/>
      <c r="K157" s="95"/>
      <c r="L157" s="95"/>
      <c r="M157" s="96"/>
      <c r="N157" s="95"/>
      <c r="O157" s="162"/>
      <c r="P157" s="162"/>
      <c r="Q157" s="162"/>
      <c r="R157" s="163"/>
      <c r="S157" s="95"/>
      <c r="T157" s="164"/>
      <c r="U157" s="164"/>
    </row>
    <row r="158" spans="1:21" ht="21" customHeight="1">
      <c r="B158" s="11"/>
      <c r="C158" s="12"/>
      <c r="D158" s="12"/>
      <c r="E158" s="13"/>
      <c r="F158" s="14"/>
      <c r="K158" s="53" t="s">
        <v>41</v>
      </c>
      <c r="Q158" s="16"/>
      <c r="R158" s="17"/>
      <c r="S158" s="11"/>
      <c r="T158" s="12"/>
      <c r="U158" s="12"/>
    </row>
    <row r="159" spans="1:21" s="8" customFormat="1" ht="21" customHeight="1">
      <c r="C159" s="3"/>
      <c r="D159" s="3"/>
      <c r="E159" s="9"/>
      <c r="F159" s="6"/>
      <c r="G159" s="6"/>
      <c r="H159" s="7"/>
      <c r="I159" s="6"/>
      <c r="J159" s="6"/>
      <c r="K159" s="53"/>
      <c r="M159" s="9"/>
      <c r="O159" s="1"/>
      <c r="P159" s="1"/>
      <c r="Q159" s="1"/>
      <c r="R159" s="10"/>
      <c r="T159" s="3"/>
      <c r="U159" s="3"/>
    </row>
    <row r="160" spans="1:21" s="8" customFormat="1" ht="21" customHeight="1">
      <c r="C160" s="3"/>
      <c r="D160" s="3"/>
      <c r="E160" s="9"/>
      <c r="F160" s="6"/>
      <c r="G160" s="6"/>
      <c r="H160" s="7"/>
      <c r="I160" s="6"/>
      <c r="J160" s="6"/>
      <c r="K160" s="53"/>
      <c r="M160" s="9"/>
      <c r="O160" s="1"/>
      <c r="P160" s="1"/>
      <c r="Q160" s="1"/>
      <c r="R160" s="10"/>
      <c r="T160" s="3"/>
      <c r="U160" s="3"/>
    </row>
    <row r="161" spans="1:22" s="8" customFormat="1" ht="21" customHeight="1">
      <c r="C161" s="3"/>
      <c r="D161" s="3"/>
      <c r="E161" s="9"/>
      <c r="F161" s="6"/>
      <c r="G161" s="6"/>
      <c r="H161" s="7"/>
      <c r="I161" s="6"/>
      <c r="J161" s="8" t="s">
        <v>42</v>
      </c>
      <c r="O161" s="1"/>
      <c r="P161" s="1"/>
      <c r="Q161" s="1"/>
      <c r="R161" s="10"/>
      <c r="T161" s="3"/>
      <c r="U161" s="3"/>
    </row>
    <row r="162" spans="1:22" s="8" customFormat="1" ht="21" customHeight="1" thickBot="1">
      <c r="A162" s="490">
        <v>84</v>
      </c>
      <c r="B162" s="490">
        <v>1</v>
      </c>
      <c r="C162" s="497" t="str">
        <f>VLOOKUP(A162,[10]S!$C$13:$E$144,2,FALSE)</f>
        <v>川越　貴浩</v>
      </c>
      <c r="D162" s="497" t="str">
        <f>VLOOKUP(A162,[10]S!$C$13:$E$144,3,FALSE)</f>
        <v>C.フォレスト</v>
      </c>
      <c r="E162" s="9"/>
      <c r="F162" s="20"/>
      <c r="G162" s="20"/>
      <c r="H162" s="20"/>
      <c r="I162" s="20"/>
      <c r="J162" s="20"/>
      <c r="K162" s="509">
        <v>61.62</v>
      </c>
      <c r="L162" s="509"/>
      <c r="M162" s="509"/>
      <c r="N162" s="20"/>
      <c r="O162" s="22"/>
      <c r="P162" s="22"/>
      <c r="Q162" s="23"/>
      <c r="R162" s="10"/>
      <c r="S162" s="489">
        <v>7</v>
      </c>
      <c r="T162" s="497" t="str">
        <f>VLOOKUP(V162,[10]S!$C$13:$E$144,2,FALSE)</f>
        <v>志賀　眞</v>
      </c>
      <c r="U162" s="497" t="str">
        <f>VLOOKUP(V162,[10]S!$C$13:$E$144,3,FALSE)</f>
        <v>TAKE　OFF</v>
      </c>
      <c r="V162" s="490">
        <v>90</v>
      </c>
    </row>
    <row r="163" spans="1:22" s="8" customFormat="1" ht="21" customHeight="1" thickTop="1">
      <c r="A163" s="490"/>
      <c r="B163" s="490"/>
      <c r="C163" s="493"/>
      <c r="D163" s="493"/>
      <c r="E163" s="9"/>
      <c r="F163" s="40"/>
      <c r="G163" s="40"/>
      <c r="H163" s="24"/>
      <c r="I163" s="20"/>
      <c r="J163" s="20"/>
      <c r="K163" s="25"/>
      <c r="L163" s="20"/>
      <c r="M163" s="20"/>
      <c r="N163" s="20"/>
      <c r="O163" s="22"/>
      <c r="P163" s="39"/>
      <c r="Q163" s="22"/>
      <c r="R163" s="10"/>
      <c r="S163" s="489"/>
      <c r="T163" s="493"/>
      <c r="U163" s="493"/>
      <c r="V163" s="490"/>
    </row>
    <row r="164" spans="1:22" s="8" customFormat="1" ht="21" customHeight="1" thickBot="1">
      <c r="A164" s="490">
        <v>93</v>
      </c>
      <c r="B164" s="490">
        <v>2</v>
      </c>
      <c r="C164" s="497" t="str">
        <f>VLOOKUP(A164,[10]S!$C$13:$E$144,2,FALSE)</f>
        <v>田代慎一郎</v>
      </c>
      <c r="D164" s="497" t="str">
        <f>VLOOKUP(A164,[10]S!$C$13:$E$144,3,FALSE)</f>
        <v>CHイワキリ</v>
      </c>
      <c r="E164" s="508"/>
      <c r="F164" s="20"/>
      <c r="G164" s="20"/>
      <c r="H164" s="25"/>
      <c r="I164" s="41">
        <v>8</v>
      </c>
      <c r="J164" s="47"/>
      <c r="K164" s="25"/>
      <c r="L164" s="20"/>
      <c r="M164" s="20"/>
      <c r="N164" s="35">
        <v>4</v>
      </c>
      <c r="O164" s="193"/>
      <c r="P164" s="194"/>
      <c r="Q164" s="23"/>
      <c r="R164" s="505"/>
      <c r="S164" s="489">
        <v>8</v>
      </c>
      <c r="T164" s="492" t="s">
        <v>21</v>
      </c>
      <c r="U164" s="497"/>
      <c r="V164" s="490"/>
    </row>
    <row r="165" spans="1:22" s="8" customFormat="1" ht="21" customHeight="1" thickTop="1" thickBot="1">
      <c r="A165" s="490"/>
      <c r="B165" s="490"/>
      <c r="C165" s="493"/>
      <c r="D165" s="493"/>
      <c r="E165" s="508"/>
      <c r="F165" s="24"/>
      <c r="G165" s="41">
        <v>8</v>
      </c>
      <c r="H165" s="51"/>
      <c r="I165" s="37">
        <v>2</v>
      </c>
      <c r="J165" s="24"/>
      <c r="K165" s="25"/>
      <c r="L165" s="20"/>
      <c r="M165" s="29"/>
      <c r="N165" s="24">
        <v>8</v>
      </c>
      <c r="O165" s="22"/>
      <c r="P165" s="22"/>
      <c r="Q165" s="22"/>
      <c r="R165" s="505"/>
      <c r="S165" s="489"/>
      <c r="T165" s="493"/>
      <c r="U165" s="493"/>
      <c r="V165" s="490"/>
    </row>
    <row r="166" spans="1:22" s="8" customFormat="1" ht="21" customHeight="1" thickTop="1" thickBot="1">
      <c r="A166" s="490">
        <v>87</v>
      </c>
      <c r="B166" s="490">
        <v>3</v>
      </c>
      <c r="C166" s="497" t="str">
        <f>VLOOKUP(A166,[10]S!$C$13:$E$144,2,FALSE)</f>
        <v>柏木　輝行</v>
      </c>
      <c r="D166" s="497" t="str">
        <f>VLOOKUP(A166,[10]S!$C$13:$E$144,3,FALSE)</f>
        <v>ＫＴＣ</v>
      </c>
      <c r="E166" s="504"/>
      <c r="F166" s="34"/>
      <c r="G166" s="37">
        <v>2</v>
      </c>
      <c r="H166" s="20"/>
      <c r="I166" s="20"/>
      <c r="J166" s="25"/>
      <c r="K166" s="25"/>
      <c r="L166" s="20"/>
      <c r="M166" s="37"/>
      <c r="N166" s="25"/>
      <c r="O166" s="32"/>
      <c r="P166" s="78"/>
      <c r="Q166" s="78"/>
      <c r="S166" s="489">
        <v>9</v>
      </c>
      <c r="T166" s="497" t="str">
        <f>VLOOKUP(V166,[10]S!$C$13:$E$144,2,FALSE)</f>
        <v>大塚　正</v>
      </c>
      <c r="U166" s="497" t="str">
        <f>VLOOKUP(V166,[10]S!$C$13:$E$144,3,FALSE)</f>
        <v>C.フォレスト</v>
      </c>
      <c r="V166" s="490">
        <v>86</v>
      </c>
    </row>
    <row r="167" spans="1:22" s="8" customFormat="1" ht="21" customHeight="1" thickTop="1" thickBot="1">
      <c r="A167" s="490"/>
      <c r="B167" s="490"/>
      <c r="C167" s="493"/>
      <c r="D167" s="493"/>
      <c r="E167" s="504"/>
      <c r="F167" s="20"/>
      <c r="G167" s="20"/>
      <c r="H167" s="20"/>
      <c r="I167" s="20"/>
      <c r="J167" s="25">
        <v>8</v>
      </c>
      <c r="K167" s="33"/>
      <c r="L167" s="28"/>
      <c r="M167" s="37">
        <v>6</v>
      </c>
      <c r="N167" s="20"/>
      <c r="O167" s="22"/>
      <c r="P167" s="22"/>
      <c r="Q167" s="22"/>
      <c r="S167" s="489"/>
      <c r="T167" s="493"/>
      <c r="U167" s="493"/>
      <c r="V167" s="490"/>
    </row>
    <row r="168" spans="1:22" s="8" customFormat="1" ht="21" customHeight="1" thickTop="1">
      <c r="A168" s="490">
        <v>91</v>
      </c>
      <c r="B168" s="490">
        <v>4</v>
      </c>
      <c r="C168" s="497" t="str">
        <f>VLOOKUP(A168,[10]S!$C$13:$E$144,2,FALSE)</f>
        <v>伊東　隆</v>
      </c>
      <c r="D168" s="497" t="str">
        <f>VLOOKUP(A168,[10]S!$C$13:$E$144,3,FALSE)</f>
        <v>ファイナル</v>
      </c>
      <c r="E168" s="504"/>
      <c r="F168" s="195"/>
      <c r="G168" s="195"/>
      <c r="H168" s="195"/>
      <c r="I168" s="196"/>
      <c r="J168" s="197">
        <v>1</v>
      </c>
      <c r="K168" s="198"/>
      <c r="L168" s="196"/>
      <c r="M168" s="199">
        <v>8</v>
      </c>
      <c r="N168" s="196"/>
      <c r="O168" s="200"/>
      <c r="P168" s="200"/>
      <c r="Q168" s="201"/>
      <c r="R168" s="505"/>
      <c r="S168" s="489">
        <v>10</v>
      </c>
      <c r="T168" s="497" t="str">
        <f>VLOOKUP(V168,[10]S!$C$13:$E$144,2,FALSE)</f>
        <v>上川床喜蔵</v>
      </c>
      <c r="U168" s="497" t="str">
        <f>VLOOKUP(V168,[10]S!$C$13:$E$144,3,FALSE)</f>
        <v>日向市役所</v>
      </c>
      <c r="V168" s="490">
        <v>92</v>
      </c>
    </row>
    <row r="169" spans="1:22" s="8" customFormat="1" ht="21" customHeight="1" thickBot="1">
      <c r="A169" s="490"/>
      <c r="B169" s="490"/>
      <c r="C169" s="493"/>
      <c r="D169" s="493"/>
      <c r="E169" s="504"/>
      <c r="F169" s="196"/>
      <c r="G169" s="196"/>
      <c r="H169" s="196"/>
      <c r="I169" s="198">
        <v>2</v>
      </c>
      <c r="J169" s="197"/>
      <c r="K169" s="198"/>
      <c r="L169" s="196"/>
      <c r="M169" s="199"/>
      <c r="N169" s="196"/>
      <c r="O169" s="200"/>
      <c r="P169" s="202">
        <v>1</v>
      </c>
      <c r="Q169" s="200"/>
      <c r="R169" s="505"/>
      <c r="S169" s="489"/>
      <c r="T169" s="493"/>
      <c r="U169" s="493"/>
      <c r="V169" s="490"/>
    </row>
    <row r="170" spans="1:22" s="8" customFormat="1" ht="21" customHeight="1" thickTop="1" thickBot="1">
      <c r="A170" s="490"/>
      <c r="B170" s="490">
        <v>5</v>
      </c>
      <c r="C170" s="492" t="s">
        <v>21</v>
      </c>
      <c r="D170" s="497" t="s">
        <v>43</v>
      </c>
      <c r="E170" s="5"/>
      <c r="F170" s="195"/>
      <c r="G170" s="196"/>
      <c r="H170" s="25"/>
      <c r="I170" s="30">
        <v>8</v>
      </c>
      <c r="J170" s="40"/>
      <c r="K170" s="196"/>
      <c r="L170" s="196"/>
      <c r="M170" s="203"/>
      <c r="N170" s="204">
        <v>8</v>
      </c>
      <c r="O170" s="205"/>
      <c r="P170" s="206">
        <v>8</v>
      </c>
      <c r="Q170" s="207"/>
      <c r="R170" s="505"/>
      <c r="S170" s="489">
        <v>11</v>
      </c>
      <c r="T170" s="497" t="str">
        <f>VLOOKUP(V170,[10]S!$C$13:$E$144,2,FALSE)</f>
        <v>有元　明</v>
      </c>
      <c r="U170" s="497" t="str">
        <f>VLOOKUP(V170,[10]S!$C$13:$E$144,3,FALSE)</f>
        <v>新田原ＴＣ</v>
      </c>
      <c r="V170" s="490">
        <v>88</v>
      </c>
    </row>
    <row r="171" spans="1:22" s="8" customFormat="1" ht="21" customHeight="1" thickTop="1" thickBot="1">
      <c r="A171" s="490"/>
      <c r="B171" s="490"/>
      <c r="C171" s="493"/>
      <c r="D171" s="493"/>
      <c r="E171" s="5"/>
      <c r="F171" s="196"/>
      <c r="G171" s="208"/>
      <c r="H171" s="33"/>
      <c r="I171" s="20"/>
      <c r="J171" s="196"/>
      <c r="K171" s="196"/>
      <c r="L171" s="196"/>
      <c r="M171" s="196"/>
      <c r="N171" s="196">
        <v>3</v>
      </c>
      <c r="O171" s="209"/>
      <c r="P171" s="200"/>
      <c r="Q171" s="200"/>
      <c r="R171" s="505"/>
      <c r="S171" s="489"/>
      <c r="T171" s="493"/>
      <c r="U171" s="493"/>
      <c r="V171" s="490"/>
    </row>
    <row r="172" spans="1:22" s="8" customFormat="1" ht="21" customHeight="1" thickTop="1" thickBot="1">
      <c r="A172" s="490">
        <v>89</v>
      </c>
      <c r="B172" s="490">
        <v>6</v>
      </c>
      <c r="C172" s="497" t="str">
        <f>VLOOKUP(A172,[10]S!$C$13:$E$144,2,FALSE)</f>
        <v>鈴木　徹</v>
      </c>
      <c r="D172" s="497" t="str">
        <f>VLOOKUP(A172,[10]S!$C$13:$E$144,3,FALSE)</f>
        <v>日向グリーンTC</v>
      </c>
      <c r="E172" s="5"/>
      <c r="F172" s="33"/>
      <c r="G172" s="20"/>
      <c r="H172" s="21"/>
      <c r="I172" s="21"/>
      <c r="J172" s="21"/>
      <c r="K172" s="20"/>
      <c r="L172" s="21"/>
      <c r="M172" s="20"/>
      <c r="N172" s="20"/>
      <c r="O172" s="45"/>
      <c r="P172" s="23"/>
      <c r="Q172" s="23"/>
      <c r="R172" s="56"/>
      <c r="S172" s="489">
        <v>12</v>
      </c>
      <c r="T172" s="497" t="str">
        <f>VLOOKUP(V172,[10]S!$C$13:$E$144,2,FALSE)</f>
        <v>中原　潔</v>
      </c>
      <c r="U172" s="497" t="str">
        <f>VLOOKUP(V172,[10]S!$C$13:$E$144,3,FALSE)</f>
        <v>CHイワキリ</v>
      </c>
      <c r="V172" s="490">
        <v>85</v>
      </c>
    </row>
    <row r="173" spans="1:22" s="8" customFormat="1" ht="21" customHeight="1" thickTop="1">
      <c r="A173" s="490"/>
      <c r="B173" s="490"/>
      <c r="C173" s="493"/>
      <c r="D173" s="493"/>
      <c r="E173" s="5"/>
      <c r="F173" s="20"/>
      <c r="G173" s="20"/>
      <c r="H173" s="21"/>
      <c r="I173" s="21"/>
      <c r="J173" s="21"/>
      <c r="K173" s="20"/>
      <c r="L173" s="21"/>
      <c r="M173" s="20"/>
      <c r="N173" s="20"/>
      <c r="O173" s="22"/>
      <c r="P173" s="22"/>
      <c r="Q173" s="22"/>
      <c r="R173" s="56"/>
      <c r="S173" s="489"/>
      <c r="T173" s="493"/>
      <c r="U173" s="493"/>
      <c r="V173" s="490"/>
    </row>
    <row r="174" spans="1:22" s="8" customFormat="1" ht="21" customHeight="1">
      <c r="B174" s="53"/>
      <c r="C174" s="18"/>
      <c r="D174" s="18"/>
      <c r="E174" s="5"/>
      <c r="F174" s="6"/>
      <c r="G174" s="6"/>
      <c r="H174" s="7"/>
      <c r="K174" s="6"/>
      <c r="L174" s="6"/>
      <c r="M174" s="9"/>
      <c r="R174" s="56"/>
      <c r="S174" s="57"/>
      <c r="T174" s="18"/>
      <c r="U174" s="18"/>
    </row>
    <row r="175" spans="1:22" s="8" customFormat="1" ht="21" customHeight="1">
      <c r="B175" s="144" t="s">
        <v>10</v>
      </c>
      <c r="C175" s="145"/>
      <c r="D175" s="105" t="s">
        <v>44</v>
      </c>
      <c r="E175" s="108"/>
      <c r="F175" s="107"/>
      <c r="G175" s="107"/>
      <c r="H175" s="55"/>
      <c r="I175" s="107"/>
      <c r="J175" s="107"/>
      <c r="K175" s="107"/>
      <c r="L175" s="107"/>
      <c r="M175" s="108"/>
      <c r="N175" s="107"/>
      <c r="O175" s="106"/>
      <c r="P175" s="106"/>
      <c r="Q175" s="106"/>
      <c r="R175" s="146"/>
      <c r="S175" s="107"/>
      <c r="T175" s="147"/>
      <c r="U175" s="147"/>
    </row>
    <row r="176" spans="1:22" ht="22.5" customHeight="1">
      <c r="C176" s="90"/>
    </row>
    <row r="177" spans="1:22" s="8" customFormat="1" ht="22.5" customHeight="1">
      <c r="C177" s="3"/>
      <c r="D177" s="3"/>
      <c r="E177" s="9"/>
      <c r="F177" s="6"/>
      <c r="G177" s="6"/>
      <c r="H177" s="7"/>
      <c r="I177" s="6"/>
      <c r="J177" s="6"/>
      <c r="K177" s="53"/>
      <c r="M177" s="9"/>
      <c r="O177" s="1"/>
      <c r="P177" s="1"/>
      <c r="Q177" s="1"/>
      <c r="R177" s="10"/>
      <c r="T177" s="3"/>
      <c r="U177" s="3"/>
    </row>
    <row r="178" spans="1:22" s="92" customFormat="1" ht="18.75" customHeight="1">
      <c r="B178" s="159"/>
      <c r="C178" s="154"/>
      <c r="D178" s="192"/>
      <c r="E178" s="96"/>
      <c r="F178" s="161"/>
      <c r="G178" s="95"/>
      <c r="H178" s="95"/>
      <c r="I178" s="95"/>
      <c r="J178" s="95"/>
      <c r="K178" s="95"/>
      <c r="L178" s="95"/>
      <c r="M178" s="96"/>
      <c r="N178" s="95"/>
      <c r="O178" s="162"/>
      <c r="P178" s="162"/>
      <c r="Q178" s="162"/>
      <c r="R178" s="163"/>
      <c r="S178" s="95"/>
      <c r="T178" s="164"/>
      <c r="U178" s="164"/>
    </row>
    <row r="179" spans="1:22">
      <c r="B179" s="2" t="s">
        <v>0</v>
      </c>
      <c r="D179" s="4"/>
      <c r="E179" s="5"/>
    </row>
    <row r="180" spans="1:22" ht="27" customHeight="1">
      <c r="B180" s="90"/>
      <c r="D180" s="4"/>
      <c r="E180" s="5"/>
    </row>
    <row r="181" spans="1:22" ht="27" customHeight="1">
      <c r="B181" s="11"/>
      <c r="C181" s="12"/>
      <c r="D181" s="12"/>
      <c r="E181" s="13"/>
      <c r="F181" s="14"/>
      <c r="K181" s="53" t="s">
        <v>45</v>
      </c>
      <c r="Q181" s="16"/>
      <c r="R181" s="17"/>
      <c r="S181" s="11"/>
      <c r="T181" s="12"/>
      <c r="U181" s="12"/>
    </row>
    <row r="182" spans="1:22" s="91" customFormat="1" ht="27" customHeight="1">
      <c r="B182" s="92"/>
      <c r="C182" s="93"/>
      <c r="D182" s="93"/>
      <c r="E182" s="94"/>
      <c r="F182" s="95"/>
      <c r="G182" s="95"/>
      <c r="H182" s="96"/>
      <c r="I182" s="95"/>
      <c r="J182" s="95"/>
      <c r="K182" s="97"/>
      <c r="L182" s="92"/>
      <c r="M182" s="94"/>
      <c r="N182" s="92"/>
      <c r="R182" s="98"/>
      <c r="S182" s="92"/>
      <c r="T182" s="93"/>
      <c r="U182" s="93"/>
    </row>
    <row r="183" spans="1:22" s="8" customFormat="1" ht="27" customHeight="1">
      <c r="C183" s="3"/>
      <c r="D183" s="3"/>
      <c r="E183" s="9"/>
      <c r="F183" s="6"/>
      <c r="G183" s="6"/>
      <c r="H183" s="99"/>
      <c r="I183" s="99"/>
      <c r="J183" s="91" t="s">
        <v>46</v>
      </c>
      <c r="K183" s="97"/>
      <c r="L183" s="92"/>
      <c r="M183" s="91"/>
      <c r="N183" s="91"/>
      <c r="O183"/>
      <c r="P183" s="1"/>
      <c r="Q183" s="1"/>
      <c r="R183" s="10"/>
      <c r="T183" s="3"/>
      <c r="U183" s="3"/>
    </row>
    <row r="184" spans="1:22" s="8" customFormat="1" ht="27" customHeight="1" thickBot="1">
      <c r="A184" s="490">
        <v>108</v>
      </c>
      <c r="B184" s="490">
        <v>1</v>
      </c>
      <c r="C184" s="497" t="str">
        <f>VLOOKUP(A184,[10]S!$C$13:$E$144,2,FALSE)</f>
        <v>杉田　直子</v>
      </c>
      <c r="D184" s="497" t="str">
        <f>VLOOKUP(A184,[10]S!$C$13:$E$144,3,FALSE)</f>
        <v>C.フォレスト</v>
      </c>
      <c r="E184" s="507"/>
      <c r="G184" s="20"/>
      <c r="H184" s="20"/>
      <c r="I184" s="20"/>
      <c r="K184" s="210" t="s">
        <v>47</v>
      </c>
      <c r="L184" s="211"/>
      <c r="M184" s="20"/>
      <c r="N184" s="20"/>
      <c r="O184" s="20"/>
      <c r="P184" s="20"/>
      <c r="Q184" s="22"/>
      <c r="R184" s="504"/>
      <c r="S184" s="489">
        <v>11</v>
      </c>
      <c r="T184" s="497" t="str">
        <f>VLOOKUP(V184,[10]S!$C$13:$E$144,2,FALSE)</f>
        <v>大川　友香</v>
      </c>
      <c r="U184" s="497" t="str">
        <f>VLOOKUP(V184,[10]S!$C$13:$E$144,3,FALSE)</f>
        <v>新田原TC</v>
      </c>
      <c r="V184" s="490">
        <v>115</v>
      </c>
    </row>
    <row r="185" spans="1:22" s="8" customFormat="1" ht="27" customHeight="1" thickTop="1" thickBot="1">
      <c r="A185" s="490"/>
      <c r="B185" s="490"/>
      <c r="C185" s="493"/>
      <c r="D185" s="493"/>
      <c r="E185" s="508"/>
      <c r="F185" s="212"/>
      <c r="G185" s="40"/>
      <c r="H185" s="24"/>
      <c r="I185" s="20"/>
      <c r="K185" s="213"/>
      <c r="L185" s="211"/>
      <c r="M185" s="20"/>
      <c r="N185" s="214" t="s">
        <v>27</v>
      </c>
      <c r="O185" s="155"/>
      <c r="P185" s="215"/>
      <c r="Q185" s="216"/>
      <c r="R185" s="504"/>
      <c r="S185" s="489"/>
      <c r="T185" s="493"/>
      <c r="U185" s="493"/>
      <c r="V185" s="490"/>
    </row>
    <row r="186" spans="1:22" s="8" customFormat="1" ht="27" customHeight="1" thickTop="1" thickBot="1">
      <c r="A186" s="490">
        <v>119</v>
      </c>
      <c r="B186" s="490">
        <v>2</v>
      </c>
      <c r="C186" s="497" t="str">
        <f>VLOOKUP(A186,[10]S!$C$13:$E$144,2,FALSE)</f>
        <v>田原智恵子</v>
      </c>
      <c r="D186" s="497" t="str">
        <f>VLOOKUP(A186,[10]S!$C$13:$E$144,3,FALSE)</f>
        <v>スマイルテニスラボ</v>
      </c>
      <c r="E186" s="504"/>
      <c r="F186" s="6"/>
      <c r="G186" s="20"/>
      <c r="H186" s="25"/>
      <c r="I186" s="20">
        <v>8</v>
      </c>
      <c r="L186" s="217"/>
      <c r="M186" s="20"/>
      <c r="N186" s="36">
        <v>9</v>
      </c>
      <c r="O186" s="41"/>
      <c r="P186" s="47"/>
      <c r="Q186" s="78"/>
      <c r="R186" s="504"/>
      <c r="S186" s="489">
        <v>12</v>
      </c>
      <c r="T186" s="497" t="str">
        <f>VLOOKUP(V186,[10]S!$C$13:$E$144,2,FALSE)</f>
        <v>谷　ひとみ</v>
      </c>
      <c r="U186" s="497" t="str">
        <f>VLOOKUP(V186,[10]S!$C$13:$E$144,3,FALSE)</f>
        <v>スマイルテニスラボ</v>
      </c>
      <c r="V186" s="490">
        <v>123</v>
      </c>
    </row>
    <row r="187" spans="1:22" s="8" customFormat="1" ht="27" customHeight="1" thickTop="1" thickBot="1">
      <c r="A187" s="490"/>
      <c r="B187" s="490"/>
      <c r="C187" s="493"/>
      <c r="D187" s="493"/>
      <c r="E187" s="504"/>
      <c r="F187" s="212"/>
      <c r="G187" s="24"/>
      <c r="H187" s="42">
        <v>8</v>
      </c>
      <c r="I187" s="24">
        <v>6</v>
      </c>
      <c r="L187" s="217"/>
      <c r="M187" s="20">
        <v>3</v>
      </c>
      <c r="N187" s="37"/>
      <c r="O187" s="20"/>
      <c r="P187" s="20"/>
      <c r="Q187" s="22"/>
      <c r="R187" s="504"/>
      <c r="S187" s="489"/>
      <c r="T187" s="493"/>
      <c r="U187" s="493"/>
      <c r="V187" s="490"/>
    </row>
    <row r="188" spans="1:22" s="8" customFormat="1" ht="27" customHeight="1" thickTop="1">
      <c r="A188" s="490">
        <v>124</v>
      </c>
      <c r="B188" s="490">
        <v>3</v>
      </c>
      <c r="C188" s="497" t="str">
        <f>VLOOKUP(A188,[10]S!$C$13:$E$144,2,FALSE)</f>
        <v>楠田　徳子</v>
      </c>
      <c r="D188" s="497" t="str">
        <f>VLOOKUP(A188,[10]S!$C$13:$E$144,3,FALSE)</f>
        <v>HOT-BERRY</v>
      </c>
      <c r="E188" s="504"/>
      <c r="F188" s="70"/>
      <c r="G188" s="28"/>
      <c r="H188" s="20">
        <v>2</v>
      </c>
      <c r="I188" s="25"/>
      <c r="L188" s="217"/>
      <c r="M188" s="36">
        <v>8</v>
      </c>
      <c r="N188" s="196"/>
      <c r="O188" s="200"/>
      <c r="P188" s="200"/>
      <c r="Q188" s="201"/>
      <c r="R188" s="504"/>
      <c r="S188" s="489">
        <v>13</v>
      </c>
      <c r="T188" s="497" t="str">
        <f>VLOOKUP(V188,[10]S!$C$13:$E$144,2,FALSE)</f>
        <v>廣瀬由紀子</v>
      </c>
      <c r="U188" s="497" t="str">
        <f>VLOOKUP(V188,[10]S!$C$13:$E$144,3,FALSE)</f>
        <v>C.フォレスト</v>
      </c>
      <c r="V188" s="490">
        <v>120</v>
      </c>
    </row>
    <row r="189" spans="1:22" s="8" customFormat="1" ht="27" customHeight="1" thickBot="1">
      <c r="A189" s="490"/>
      <c r="B189" s="490"/>
      <c r="C189" s="493"/>
      <c r="D189" s="493"/>
      <c r="E189" s="504"/>
      <c r="G189" s="20"/>
      <c r="H189" s="20"/>
      <c r="I189" s="25"/>
      <c r="J189" s="218">
        <v>8</v>
      </c>
      <c r="L189" s="217"/>
      <c r="M189" s="38"/>
      <c r="N189" s="196"/>
      <c r="O189" s="200"/>
      <c r="P189" s="202"/>
      <c r="Q189" s="200"/>
      <c r="R189" s="504"/>
      <c r="S189" s="489"/>
      <c r="T189" s="493"/>
      <c r="U189" s="493"/>
      <c r="V189" s="490"/>
    </row>
    <row r="190" spans="1:22" s="8" customFormat="1" ht="27" customHeight="1" thickTop="1" thickBot="1">
      <c r="A190" s="490">
        <v>117</v>
      </c>
      <c r="B190" s="490">
        <v>4</v>
      </c>
      <c r="C190" s="497" t="str">
        <f>VLOOKUP(A190,[10]S!$C$13:$E$144,2,FALSE)</f>
        <v>今村千穂美</v>
      </c>
      <c r="D190" s="497" t="str">
        <f>VLOOKUP(A190,[10]S!$C$13:$E$144,3,FALSE)</f>
        <v>CHイワキリ</v>
      </c>
      <c r="E190" s="507"/>
      <c r="I190" s="219"/>
      <c r="J190" s="220">
        <v>2</v>
      </c>
      <c r="L190" s="217"/>
      <c r="M190" s="38"/>
      <c r="N190" s="197">
        <v>3</v>
      </c>
      <c r="O190" s="221"/>
      <c r="P190" s="222"/>
      <c r="Q190" s="201"/>
      <c r="R190" s="505"/>
      <c r="S190" s="489">
        <v>14</v>
      </c>
      <c r="T190" s="492" t="s">
        <v>21</v>
      </c>
      <c r="U190" s="497"/>
      <c r="V190" s="490"/>
    </row>
    <row r="191" spans="1:22" s="8" customFormat="1" ht="27" customHeight="1" thickTop="1" thickBot="1">
      <c r="A191" s="490"/>
      <c r="B191" s="490"/>
      <c r="C191" s="493"/>
      <c r="D191" s="493"/>
      <c r="E191" s="508"/>
      <c r="F191" s="83"/>
      <c r="G191" s="83"/>
      <c r="H191" s="223"/>
      <c r="I191" s="224">
        <v>2</v>
      </c>
      <c r="J191" s="225"/>
      <c r="L191" s="217"/>
      <c r="M191" s="37"/>
      <c r="N191" s="226">
        <v>8</v>
      </c>
      <c r="O191" s="200"/>
      <c r="P191" s="200"/>
      <c r="Q191" s="200"/>
      <c r="R191" s="505"/>
      <c r="S191" s="489"/>
      <c r="T191" s="493"/>
      <c r="U191" s="493"/>
      <c r="V191" s="490"/>
    </row>
    <row r="192" spans="1:22" s="8" customFormat="1" ht="27" customHeight="1" thickTop="1" thickBot="1">
      <c r="A192" s="490">
        <v>112</v>
      </c>
      <c r="B192" s="490">
        <v>5</v>
      </c>
      <c r="C192" s="497" t="str">
        <f>VLOOKUP(A192,[10]S!$C$13:$E$144,2,FALSE)</f>
        <v>白石　由美</v>
      </c>
      <c r="D192" s="497" t="str">
        <f>VLOOKUP(A192,[10]S!$C$13:$E$144,3,FALSE)</f>
        <v>TEAM P'ｓ</v>
      </c>
      <c r="E192" s="507"/>
      <c r="F192" s="180"/>
      <c r="G192" s="180"/>
      <c r="H192" s="227"/>
      <c r="I192" s="228">
        <v>8</v>
      </c>
      <c r="J192" s="225"/>
      <c r="L192" s="217"/>
      <c r="M192" s="37"/>
      <c r="N192" s="25"/>
      <c r="O192" s="32"/>
      <c r="P192" s="78"/>
      <c r="Q192" s="78"/>
      <c r="R192" s="504"/>
      <c r="S192" s="489">
        <v>15</v>
      </c>
      <c r="T192" s="497" t="str">
        <f>VLOOKUP(V192,[10]S!$C$13:$E$144,2,FALSE)</f>
        <v>小牧　礼</v>
      </c>
      <c r="U192" s="497" t="str">
        <f>VLOOKUP(V192,[10]S!$C$13:$E$144,3,FALSE)</f>
        <v>日向グリーンTC</v>
      </c>
      <c r="V192" s="490">
        <v>111</v>
      </c>
    </row>
    <row r="193" spans="1:22" s="8" customFormat="1" ht="27" customHeight="1" thickTop="1" thickBot="1">
      <c r="A193" s="490"/>
      <c r="B193" s="490"/>
      <c r="C193" s="493"/>
      <c r="D193" s="493"/>
      <c r="E193" s="508"/>
      <c r="J193" s="225">
        <v>8</v>
      </c>
      <c r="K193" s="70"/>
      <c r="L193" s="41"/>
      <c r="M193" s="37">
        <v>2</v>
      </c>
      <c r="N193" s="20"/>
      <c r="O193" s="22"/>
      <c r="P193" s="22"/>
      <c r="Q193" s="22"/>
      <c r="R193" s="504"/>
      <c r="S193" s="489"/>
      <c r="T193" s="493"/>
      <c r="U193" s="493"/>
      <c r="V193" s="490"/>
    </row>
    <row r="194" spans="1:22" s="8" customFormat="1" ht="27" customHeight="1" thickTop="1" thickBot="1">
      <c r="A194" s="490">
        <v>110</v>
      </c>
      <c r="B194" s="490">
        <v>6</v>
      </c>
      <c r="C194" s="497" t="str">
        <f>VLOOKUP(A194,[10]S!$C$13:$E$144,2,FALSE)</f>
        <v>宮﨑真由美</v>
      </c>
      <c r="D194" s="497" t="str">
        <f>VLOOKUP(A194,[10]S!$C$13:$E$144,3,FALSE)</f>
        <v>シーガイア</v>
      </c>
      <c r="E194" s="507"/>
      <c r="G194" s="34"/>
      <c r="H194" s="34"/>
      <c r="I194" s="20"/>
      <c r="J194" s="219">
        <v>4</v>
      </c>
      <c r="L194" s="20"/>
      <c r="M194" s="46">
        <v>8</v>
      </c>
      <c r="N194" s="20"/>
      <c r="O194" s="20"/>
      <c r="P194" s="20"/>
      <c r="Q194" s="22"/>
      <c r="R194" s="505"/>
      <c r="S194" s="489">
        <v>16</v>
      </c>
      <c r="T194" s="497" t="str">
        <f>VLOOKUP(V194,[10]S!$C$13:$E$144,2,FALSE)</f>
        <v>本　智美</v>
      </c>
      <c r="U194" s="497" t="str">
        <f>VLOOKUP(V194,[10]S!$C$13:$E$144,3,FALSE)</f>
        <v>CHイワキリ</v>
      </c>
      <c r="V194" s="490">
        <v>114</v>
      </c>
    </row>
    <row r="195" spans="1:22" s="8" customFormat="1" ht="27" customHeight="1" thickTop="1" thickBot="1">
      <c r="A195" s="490"/>
      <c r="B195" s="490"/>
      <c r="C195" s="493"/>
      <c r="D195" s="493"/>
      <c r="E195" s="508"/>
      <c r="F195" s="83"/>
      <c r="G195" s="20"/>
      <c r="H195" s="20"/>
      <c r="I195" s="37"/>
      <c r="J195" s="219"/>
      <c r="L195" s="20"/>
      <c r="M195" s="46"/>
      <c r="N195" s="33">
        <v>8</v>
      </c>
      <c r="O195" s="30"/>
      <c r="P195" s="40"/>
      <c r="Q195" s="74"/>
      <c r="R195" s="505"/>
      <c r="S195" s="489"/>
      <c r="T195" s="493"/>
      <c r="U195" s="493"/>
      <c r="V195" s="490"/>
    </row>
    <row r="196" spans="1:22" s="8" customFormat="1" ht="27" customHeight="1" thickTop="1" thickBot="1">
      <c r="A196" s="490"/>
      <c r="B196" s="490">
        <v>7</v>
      </c>
      <c r="C196" s="492" t="s">
        <v>21</v>
      </c>
      <c r="D196" s="497"/>
      <c r="E196" s="504"/>
      <c r="G196" s="34"/>
      <c r="H196" s="20"/>
      <c r="I196" s="37">
        <v>4</v>
      </c>
      <c r="J196" s="219"/>
      <c r="L196" s="21"/>
      <c r="M196" s="102"/>
      <c r="N196" s="20">
        <v>2</v>
      </c>
      <c r="O196" s="77"/>
      <c r="P196" s="34"/>
      <c r="Q196" s="23"/>
      <c r="R196" s="506"/>
      <c r="S196" s="489">
        <v>17</v>
      </c>
      <c r="T196" s="497" t="str">
        <f>VLOOKUP(V196,[10]S!$C$13:$E$144,2,FALSE)</f>
        <v>井上伊久美</v>
      </c>
      <c r="U196" s="497" t="str">
        <f>VLOOKUP(V196,[10]S!$C$13:$E$144,3,FALSE)</f>
        <v>C.フォレスト</v>
      </c>
      <c r="V196" s="490">
        <v>116</v>
      </c>
    </row>
    <row r="197" spans="1:22" s="8" customFormat="1" ht="27" customHeight="1" thickTop="1" thickBot="1">
      <c r="A197" s="490"/>
      <c r="B197" s="490"/>
      <c r="C197" s="493"/>
      <c r="D197" s="493"/>
      <c r="E197" s="504"/>
      <c r="F197" s="83"/>
      <c r="G197" s="156"/>
      <c r="H197" s="229"/>
      <c r="I197" s="24">
        <v>8</v>
      </c>
      <c r="J197" s="219"/>
      <c r="L197" s="21"/>
      <c r="M197" s="103">
        <v>8</v>
      </c>
      <c r="N197" s="20"/>
      <c r="O197" s="20"/>
      <c r="P197" s="20"/>
      <c r="Q197" s="22"/>
      <c r="R197" s="505"/>
      <c r="S197" s="489"/>
      <c r="T197" s="493"/>
      <c r="U197" s="493"/>
      <c r="V197" s="490"/>
    </row>
    <row r="198" spans="1:22" s="8" customFormat="1" ht="27" customHeight="1" thickTop="1" thickBot="1">
      <c r="A198" s="490">
        <v>118</v>
      </c>
      <c r="B198" s="490">
        <v>8</v>
      </c>
      <c r="C198" s="497" t="str">
        <f>VLOOKUP(A198,[10]S!$C$13:$E$144,2,FALSE)</f>
        <v>安藤　由子</v>
      </c>
      <c r="D198" s="497" t="str">
        <f>VLOOKUP(A198,[10]S!$C$13:$E$144,3,FALSE)</f>
        <v>C.フォレスト</v>
      </c>
      <c r="E198" s="504"/>
      <c r="F198" s="180"/>
      <c r="G198" s="33"/>
      <c r="H198" s="20"/>
      <c r="I198" s="25"/>
      <c r="J198" s="219"/>
      <c r="L198" s="21"/>
      <c r="M198" s="21">
        <v>3</v>
      </c>
      <c r="N198" s="198"/>
      <c r="O198" s="200"/>
      <c r="P198" s="200"/>
      <c r="Q198" s="201"/>
      <c r="R198" s="505"/>
      <c r="S198" s="489">
        <v>18</v>
      </c>
      <c r="T198" s="497" t="str">
        <f>VLOOKUP(V198,[10]S!$C$13:$E$144,2,FALSE)</f>
        <v>大野奈緒美</v>
      </c>
      <c r="U198" s="497" t="str">
        <f>VLOOKUP(V198,[10]S!$C$13:$E$144,3,FALSE)</f>
        <v>KTC</v>
      </c>
      <c r="V198" s="490">
        <v>121</v>
      </c>
    </row>
    <row r="199" spans="1:22" s="8" customFormat="1" ht="27" customHeight="1" thickTop="1" thickBot="1">
      <c r="A199" s="490"/>
      <c r="B199" s="490"/>
      <c r="C199" s="493"/>
      <c r="D199" s="493"/>
      <c r="E199" s="504"/>
      <c r="G199" s="20"/>
      <c r="H199" s="20"/>
      <c r="I199" s="25"/>
      <c r="J199" s="230">
        <v>9</v>
      </c>
      <c r="L199" s="21"/>
      <c r="M199" s="21"/>
      <c r="N199" s="198"/>
      <c r="O199" s="200"/>
      <c r="P199" s="202"/>
      <c r="Q199" s="200"/>
      <c r="R199" s="505"/>
      <c r="S199" s="489"/>
      <c r="T199" s="493"/>
      <c r="U199" s="493"/>
      <c r="V199" s="490"/>
    </row>
    <row r="200" spans="1:22" s="8" customFormat="1" ht="27" customHeight="1" thickTop="1" thickBot="1">
      <c r="A200" s="490">
        <v>122</v>
      </c>
      <c r="B200" s="490">
        <v>9</v>
      </c>
      <c r="C200" s="497" t="str">
        <f>VLOOKUP(A200,[10]S!$C$13:$E$144,2,FALSE)</f>
        <v>横山　友香</v>
      </c>
      <c r="D200" s="497" t="str">
        <f>VLOOKUP(A200,[10]S!$C$13:$E$144,3,FALSE)</f>
        <v>チームセルベッサ</v>
      </c>
      <c r="E200" s="5"/>
      <c r="I200" s="219"/>
      <c r="J200" s="8" t="s">
        <v>48</v>
      </c>
      <c r="K200" s="20"/>
      <c r="L200" s="21"/>
      <c r="M200" s="21"/>
      <c r="N200" s="231">
        <v>0</v>
      </c>
      <c r="O200" s="221"/>
      <c r="P200" s="222"/>
      <c r="Q200" s="201"/>
      <c r="R200" s="56"/>
      <c r="S200" s="489">
        <v>19</v>
      </c>
      <c r="T200" s="492" t="s">
        <v>21</v>
      </c>
      <c r="U200" s="497"/>
      <c r="V200" s="490"/>
    </row>
    <row r="201" spans="1:22" s="8" customFormat="1" ht="27" customHeight="1" thickTop="1" thickBot="1">
      <c r="A201" s="490"/>
      <c r="B201" s="490"/>
      <c r="C201" s="493"/>
      <c r="D201" s="493"/>
      <c r="E201" s="5"/>
      <c r="F201" s="212"/>
      <c r="G201" s="212"/>
      <c r="H201" s="220"/>
      <c r="I201" s="230">
        <v>8</v>
      </c>
      <c r="K201" s="20"/>
      <c r="L201" s="21"/>
      <c r="M201" s="21"/>
      <c r="N201" s="226">
        <v>8</v>
      </c>
      <c r="O201" s="200"/>
      <c r="P201" s="200"/>
      <c r="Q201" s="200"/>
      <c r="R201" s="56"/>
      <c r="S201" s="489"/>
      <c r="T201" s="493"/>
      <c r="U201" s="493"/>
      <c r="V201" s="490"/>
    </row>
    <row r="202" spans="1:22" s="8" customFormat="1" ht="27" customHeight="1" thickTop="1" thickBot="1">
      <c r="A202" s="490">
        <v>113</v>
      </c>
      <c r="B202" s="490">
        <v>10</v>
      </c>
      <c r="C202" s="497" t="str">
        <f>VLOOKUP(A202,[10]S!$C$13:$E$144,2,FALSE)</f>
        <v>四元　睦美</v>
      </c>
      <c r="D202" s="497" t="str">
        <f>VLOOKUP(A202,[10]S!$C$13:$E$144,3,FALSE)</f>
        <v>CHイワキリ</v>
      </c>
      <c r="E202" s="5"/>
      <c r="F202" s="70"/>
      <c r="G202" s="70"/>
      <c r="H202" s="232"/>
      <c r="I202" s="8">
        <v>1</v>
      </c>
      <c r="K202" s="20"/>
      <c r="L202" s="21"/>
      <c r="M202" s="21"/>
      <c r="N202" s="25"/>
      <c r="O202" s="32"/>
      <c r="P202" s="78"/>
      <c r="Q202" s="78"/>
      <c r="R202" s="56"/>
      <c r="S202" s="489">
        <v>20</v>
      </c>
      <c r="T202" s="497" t="str">
        <f>VLOOKUP(V202,[10]S!$C$13:$E$144,2,FALSE)</f>
        <v>三隅　由美</v>
      </c>
      <c r="U202" s="497" t="str">
        <f>VLOOKUP(V202,[10]S!$C$13:$E$144,3,FALSE)</f>
        <v>C.フォレスト</v>
      </c>
      <c r="V202" s="490">
        <v>109</v>
      </c>
    </row>
    <row r="203" spans="1:22" s="8" customFormat="1" ht="27" customHeight="1" thickTop="1">
      <c r="A203" s="490"/>
      <c r="B203" s="490"/>
      <c r="C203" s="493"/>
      <c r="D203" s="493"/>
      <c r="E203" s="5"/>
      <c r="K203" s="20"/>
      <c r="L203" s="21"/>
      <c r="M203" s="21"/>
      <c r="N203" s="20"/>
      <c r="O203" s="22"/>
      <c r="P203" s="22"/>
      <c r="Q203" s="22"/>
      <c r="R203" s="56"/>
      <c r="S203" s="489"/>
      <c r="T203" s="493"/>
      <c r="U203" s="493"/>
      <c r="V203" s="490"/>
    </row>
    <row r="204" spans="1:22" s="8" customFormat="1" ht="27" customHeight="1">
      <c r="B204" s="53"/>
      <c r="C204" s="4"/>
      <c r="D204" s="4"/>
      <c r="E204" s="5"/>
      <c r="F204" s="20"/>
      <c r="G204" s="20"/>
      <c r="H204" s="21"/>
      <c r="I204" s="20"/>
      <c r="J204" s="21"/>
      <c r="K204" s="20"/>
      <c r="L204" s="21"/>
      <c r="M204" s="21"/>
      <c r="N204" s="21"/>
      <c r="O204" s="21"/>
      <c r="P204" s="20"/>
      <c r="Q204" s="22"/>
      <c r="R204" s="56"/>
      <c r="S204" s="57"/>
      <c r="T204" s="4"/>
      <c r="U204" s="4"/>
    </row>
    <row r="205" spans="1:22" s="8" customFormat="1" ht="27" customHeight="1">
      <c r="B205" s="53"/>
      <c r="C205" s="4"/>
      <c r="D205" s="4"/>
      <c r="E205" s="5"/>
      <c r="F205" s="20"/>
      <c r="G205" s="20"/>
      <c r="H205" s="20"/>
      <c r="I205" s="20"/>
      <c r="J205" s="20"/>
      <c r="K205" s="20"/>
      <c r="L205" s="20"/>
      <c r="M205" s="20"/>
      <c r="N205" s="20"/>
      <c r="O205" s="20"/>
      <c r="P205" s="20"/>
      <c r="Q205" s="22"/>
      <c r="R205" s="56"/>
      <c r="S205" s="57"/>
      <c r="T205" s="4"/>
      <c r="U205" s="4"/>
    </row>
    <row r="206" spans="1:22" ht="27" customHeight="1">
      <c r="B206" s="58" t="s">
        <v>10</v>
      </c>
      <c r="C206" s="59"/>
      <c r="D206" s="105" t="s">
        <v>49</v>
      </c>
      <c r="E206" s="106"/>
      <c r="F206" s="107"/>
      <c r="G206" s="107"/>
      <c r="H206" s="108"/>
      <c r="I206" s="107"/>
      <c r="J206" s="107"/>
      <c r="K206" s="107"/>
      <c r="L206" s="107"/>
      <c r="M206" s="108"/>
      <c r="N206" s="107"/>
      <c r="O206" s="106"/>
      <c r="P206" s="107"/>
      <c r="Q206" s="107"/>
      <c r="R206" s="109"/>
      <c r="S206" s="110"/>
      <c r="T206" s="111"/>
      <c r="U206" s="111"/>
    </row>
    <row r="207" spans="1:22" ht="27" customHeight="1">
      <c r="C207" s="90"/>
    </row>
    <row r="208" spans="1:22">
      <c r="B208" s="2" t="s">
        <v>0</v>
      </c>
      <c r="D208" s="4"/>
      <c r="E208" s="5"/>
    </row>
    <row r="209" spans="1:22" ht="27" customHeight="1">
      <c r="B209" s="2"/>
      <c r="D209" s="4"/>
      <c r="E209" s="5"/>
    </row>
    <row r="210" spans="1:22" ht="20.25" customHeight="1">
      <c r="B210" s="11"/>
      <c r="C210" s="12"/>
      <c r="D210" s="12"/>
      <c r="E210" s="13"/>
      <c r="F210" s="14"/>
      <c r="K210" s="53" t="s">
        <v>50</v>
      </c>
      <c r="Q210" s="16"/>
      <c r="R210" s="17"/>
      <c r="S210" s="11"/>
      <c r="T210" s="12"/>
      <c r="U210" s="12"/>
    </row>
    <row r="211" spans="1:22" s="8" customFormat="1" ht="20.25" customHeight="1">
      <c r="C211" s="3"/>
      <c r="D211" s="153"/>
      <c r="E211" s="9"/>
      <c r="F211" s="6"/>
      <c r="G211" s="6"/>
      <c r="H211" s="7"/>
      <c r="I211" s="6"/>
      <c r="J211" s="233" t="s">
        <v>51</v>
      </c>
      <c r="M211" s="233"/>
      <c r="O211" s="1"/>
      <c r="P211" s="1"/>
      <c r="Q211" s="1"/>
      <c r="R211" s="10"/>
      <c r="T211" s="3"/>
      <c r="U211" s="3"/>
    </row>
    <row r="212" spans="1:22" s="8" customFormat="1" ht="28.5" customHeight="1">
      <c r="C212" s="3"/>
      <c r="D212" s="3"/>
      <c r="E212" s="9"/>
      <c r="F212" s="6"/>
      <c r="G212" s="6"/>
      <c r="H212" s="99"/>
      <c r="I212" s="99"/>
      <c r="J212" s="91" t="s">
        <v>52</v>
      </c>
      <c r="M212" s="91"/>
      <c r="N212" s="91"/>
      <c r="O212"/>
      <c r="P212" s="1"/>
      <c r="Q212" s="1"/>
      <c r="R212" s="10"/>
      <c r="T212" s="3"/>
      <c r="U212" s="3"/>
    </row>
    <row r="213" spans="1:22" s="8" customFormat="1" ht="28.5" customHeight="1" thickBot="1">
      <c r="A213" s="490">
        <v>41</v>
      </c>
      <c r="B213" s="490">
        <v>1</v>
      </c>
      <c r="C213" s="4" t="str">
        <f>VLOOKUP(A213,[10]D!$D$13:$H$76,2,FALSE)</f>
        <v>杉田　直子</v>
      </c>
      <c r="D213" s="4" t="str">
        <f>VLOOKUP(A213,[10]D!$D$13:$H$76,3,FALSE)</f>
        <v>C.フォレスト</v>
      </c>
      <c r="E213" s="507"/>
      <c r="G213" s="20"/>
      <c r="H213" s="20"/>
      <c r="I213" s="20"/>
      <c r="K213" s="8" t="s">
        <v>53</v>
      </c>
      <c r="L213" s="234"/>
      <c r="M213" s="20"/>
      <c r="N213" s="20"/>
      <c r="O213" s="20"/>
      <c r="P213" s="20"/>
      <c r="Q213" s="22"/>
      <c r="R213" s="504"/>
      <c r="S213" s="489">
        <v>11</v>
      </c>
      <c r="T213" s="4" t="str">
        <f>VLOOKUP(V213,[10]D!$D$13:$H$76,2,FALSE)</f>
        <v>平塚　修子</v>
      </c>
      <c r="U213" s="4" t="str">
        <f>VLOOKUP(V213,[10]D!$D$13:$H$76,3,FALSE)</f>
        <v>がおーTC</v>
      </c>
      <c r="V213" s="490">
        <v>47</v>
      </c>
    </row>
    <row r="214" spans="1:22" s="8" customFormat="1" ht="28.5" customHeight="1" thickTop="1" thickBot="1">
      <c r="A214" s="490"/>
      <c r="B214" s="490"/>
      <c r="C214" s="75" t="str">
        <f>VLOOKUP(A213,[10]D!$D$13:$H$76,4,FALSE)</f>
        <v>黒坂　高子</v>
      </c>
      <c r="D214" s="75" t="str">
        <f>VLOOKUP(A213,[10]D!$D$13:$H$76,5,FALSE)</f>
        <v>CHイワキリ</v>
      </c>
      <c r="E214" s="508"/>
      <c r="F214" s="212"/>
      <c r="G214" s="40"/>
      <c r="H214" s="24"/>
      <c r="I214" s="20"/>
      <c r="K214" s="225"/>
      <c r="L214" s="99"/>
      <c r="M214" s="20"/>
      <c r="N214" s="33">
        <v>8</v>
      </c>
      <c r="O214" s="30"/>
      <c r="P214" s="40"/>
      <c r="Q214" s="74"/>
      <c r="R214" s="504"/>
      <c r="S214" s="489"/>
      <c r="T214" s="75" t="str">
        <f>VLOOKUP(V213,[10]D!$D$13:$H$76,4,FALSE)</f>
        <v>河野しのぶ</v>
      </c>
      <c r="U214" s="75" t="str">
        <f>VLOOKUP(V213,[10]D!$D$13:$H$76,5,FALSE)</f>
        <v>ルネサンス</v>
      </c>
      <c r="V214" s="490"/>
    </row>
    <row r="215" spans="1:22" s="8" customFormat="1" ht="28.5" customHeight="1" thickTop="1" thickBot="1">
      <c r="A215" s="490">
        <v>55</v>
      </c>
      <c r="B215" s="490">
        <v>2</v>
      </c>
      <c r="C215" s="4" t="str">
        <f>VLOOKUP(A215,[10]D!$D$13:$H$76,2,FALSE)</f>
        <v>富山　典子</v>
      </c>
      <c r="D215" s="4" t="str">
        <f>VLOOKUP(A215,[10]D!$D$13:$H$76,3,FALSE)</f>
        <v>WINNERS</v>
      </c>
      <c r="E215" s="504"/>
      <c r="F215" s="6"/>
      <c r="G215" s="20"/>
      <c r="H215" s="25"/>
      <c r="I215" s="20">
        <v>8</v>
      </c>
      <c r="K215" s="225"/>
      <c r="L215" s="99"/>
      <c r="M215" s="20"/>
      <c r="N215" s="37">
        <v>5</v>
      </c>
      <c r="O215" s="77"/>
      <c r="P215" s="34"/>
      <c r="Q215" s="23"/>
      <c r="R215" s="504"/>
      <c r="S215" s="489">
        <v>12</v>
      </c>
      <c r="T215" s="4" t="str">
        <f>VLOOKUP(V215,[10]D!$D$13:$H$76,2,FALSE)</f>
        <v>大山　智子</v>
      </c>
      <c r="U215" s="4" t="str">
        <f>VLOOKUP(V215,[10]D!$D$13:$H$76,3,FALSE)</f>
        <v>ファイナル</v>
      </c>
      <c r="V215" s="490">
        <v>57</v>
      </c>
    </row>
    <row r="216" spans="1:22" s="8" customFormat="1" ht="28.5" customHeight="1" thickTop="1" thickBot="1">
      <c r="A216" s="490"/>
      <c r="B216" s="490"/>
      <c r="C216" s="75" t="str">
        <f>VLOOKUP(A215,[10]D!$D$13:$H$76,4,FALSE)</f>
        <v>井上　由美</v>
      </c>
      <c r="D216" s="75" t="str">
        <f>VLOOKUP(A215,[10]D!$D$13:$H$76,5,FALSE)</f>
        <v>ダンデライオン</v>
      </c>
      <c r="E216" s="504"/>
      <c r="F216" s="212"/>
      <c r="G216" s="24"/>
      <c r="H216" s="42">
        <v>8</v>
      </c>
      <c r="I216" s="24">
        <v>6</v>
      </c>
      <c r="K216" s="225"/>
      <c r="L216" s="99"/>
      <c r="M216" s="20">
        <v>2</v>
      </c>
      <c r="N216" s="37"/>
      <c r="O216" s="20"/>
      <c r="P216" s="20"/>
      <c r="Q216" s="22"/>
      <c r="R216" s="504"/>
      <c r="S216" s="489"/>
      <c r="T216" s="75" t="str">
        <f>VLOOKUP(V215,[10]D!$D$13:$H$76,4,FALSE)</f>
        <v>岩切　啓子</v>
      </c>
      <c r="U216" s="75" t="str">
        <f>VLOOKUP(V215,[10]D!$D$13:$H$76,5,FALSE)</f>
        <v>HIRO・L</v>
      </c>
      <c r="V216" s="490"/>
    </row>
    <row r="217" spans="1:22" s="8" customFormat="1" ht="28.5" customHeight="1" thickTop="1">
      <c r="A217" s="490">
        <v>50</v>
      </c>
      <c r="B217" s="490">
        <v>3</v>
      </c>
      <c r="C217" s="4" t="str">
        <f>VLOOKUP(A217,[10]D!$D$13:$H$76,2,FALSE)</f>
        <v>大川　友香</v>
      </c>
      <c r="D217" s="4" t="str">
        <f>VLOOKUP(A217,[10]D!$D$13:$H$76,3,FALSE)</f>
        <v>新田原TC</v>
      </c>
      <c r="E217" s="504"/>
      <c r="F217" s="70"/>
      <c r="G217" s="28"/>
      <c r="H217" s="20">
        <v>1</v>
      </c>
      <c r="I217" s="25"/>
      <c r="K217" s="225"/>
      <c r="L217" s="99"/>
      <c r="M217" s="36">
        <v>8</v>
      </c>
      <c r="N217" s="196"/>
      <c r="O217" s="200"/>
      <c r="P217" s="200"/>
      <c r="Q217" s="201"/>
      <c r="R217" s="504"/>
      <c r="S217" s="489">
        <v>13</v>
      </c>
      <c r="T217" s="4" t="str">
        <f>VLOOKUP(V217,[10]D!$D$13:$H$76,2,FALSE)</f>
        <v>井上伊久美</v>
      </c>
      <c r="U217" s="4" t="str">
        <f>VLOOKUP(V217,[10]D!$D$13:$H$76,3,FALSE)</f>
        <v>C.フォレスト</v>
      </c>
      <c r="V217" s="490">
        <v>51</v>
      </c>
    </row>
    <row r="218" spans="1:22" s="8" customFormat="1" ht="28.5" customHeight="1" thickBot="1">
      <c r="A218" s="490"/>
      <c r="B218" s="490"/>
      <c r="C218" s="75" t="str">
        <f>VLOOKUP(A217,[10]D!$D$13:$H$76,4,FALSE)</f>
        <v>木下　浩子</v>
      </c>
      <c r="D218" s="75" t="str">
        <f>VLOOKUP(A217,[10]D!$D$13:$H$76,5,FALSE)</f>
        <v>ｔｅａｍ４０３</v>
      </c>
      <c r="E218" s="504"/>
      <c r="G218" s="20"/>
      <c r="H218" s="20"/>
      <c r="I218" s="25"/>
      <c r="J218" s="218">
        <v>8</v>
      </c>
      <c r="K218" s="225"/>
      <c r="L218" s="99"/>
      <c r="M218" s="38"/>
      <c r="N218" s="196"/>
      <c r="O218" s="200"/>
      <c r="P218" s="202"/>
      <c r="Q218" s="200"/>
      <c r="R218" s="504"/>
      <c r="S218" s="489"/>
      <c r="T218" s="75" t="str">
        <f>VLOOKUP(V217,[10]D!$D$13:$H$76,4,FALSE)</f>
        <v>楠田　徳子</v>
      </c>
      <c r="U218" s="75" t="str">
        <f>VLOOKUP(V217,[10]D!$D$13:$H$76,5,FALSE)</f>
        <v>HOT-BERRY</v>
      </c>
      <c r="V218" s="490"/>
    </row>
    <row r="219" spans="1:22" s="8" customFormat="1" ht="28.5" customHeight="1" thickTop="1" thickBot="1">
      <c r="A219" s="490">
        <v>58</v>
      </c>
      <c r="B219" s="490">
        <v>4</v>
      </c>
      <c r="C219" s="4" t="str">
        <f>VLOOKUP(A219,[10]D!$D$13:$H$76,2,FALSE)</f>
        <v>徳丸由美子</v>
      </c>
      <c r="D219" s="4" t="str">
        <f>VLOOKUP(A219,[10]D!$D$13:$H$76,3,FALSE)</f>
        <v>MTF</v>
      </c>
      <c r="E219" s="507"/>
      <c r="I219" s="219"/>
      <c r="J219" s="219">
        <v>4</v>
      </c>
      <c r="K219" s="225"/>
      <c r="L219" s="99"/>
      <c r="M219" s="38"/>
      <c r="N219" s="197">
        <v>2</v>
      </c>
      <c r="O219" s="221"/>
      <c r="P219" s="222"/>
      <c r="Q219" s="201"/>
      <c r="R219" s="505"/>
      <c r="S219" s="489">
        <v>14</v>
      </c>
      <c r="T219" s="492" t="s">
        <v>21</v>
      </c>
      <c r="U219" s="497"/>
      <c r="V219" s="490"/>
    </row>
    <row r="220" spans="1:22" s="8" customFormat="1" ht="28.5" customHeight="1" thickTop="1" thickBot="1">
      <c r="A220" s="490"/>
      <c r="B220" s="490"/>
      <c r="C220" s="75" t="str">
        <f>VLOOKUP(A219,[10]D!$D$13:$H$76,4,FALSE)</f>
        <v>上田　和美</v>
      </c>
      <c r="D220" s="75" t="str">
        <f>VLOOKUP(A219,[10]D!$D$13:$H$76,5,FALSE)</f>
        <v>ルネサンス</v>
      </c>
      <c r="E220" s="508"/>
      <c r="F220" s="212"/>
      <c r="G220" s="212"/>
      <c r="H220" s="220"/>
      <c r="I220" s="230"/>
      <c r="J220" s="219"/>
      <c r="K220" s="225"/>
      <c r="L220" s="99"/>
      <c r="M220" s="37"/>
      <c r="N220" s="226">
        <v>8</v>
      </c>
      <c r="O220" s="200"/>
      <c r="P220" s="200"/>
      <c r="Q220" s="200"/>
      <c r="R220" s="505"/>
      <c r="S220" s="489"/>
      <c r="T220" s="493"/>
      <c r="U220" s="493"/>
      <c r="V220" s="490"/>
    </row>
    <row r="221" spans="1:22" s="8" customFormat="1" ht="28.5" customHeight="1" thickTop="1" thickBot="1">
      <c r="A221" s="490">
        <v>48</v>
      </c>
      <c r="B221" s="490">
        <v>5</v>
      </c>
      <c r="C221" s="4" t="str">
        <f>VLOOKUP(A221,[10]D!$D$13:$H$76,2,FALSE)</f>
        <v>釈迦郡ゆかり</v>
      </c>
      <c r="D221" s="4" t="str">
        <f>VLOOKUP(A221,[10]D!$D$13:$H$76,3,FALSE)</f>
        <v>HOT-BERRY</v>
      </c>
      <c r="E221" s="507"/>
      <c r="F221" s="70"/>
      <c r="G221" s="70"/>
      <c r="H221" s="232"/>
      <c r="I221" s="8" t="s">
        <v>54</v>
      </c>
      <c r="J221" s="219"/>
      <c r="K221" s="225"/>
      <c r="L221" s="99"/>
      <c r="M221" s="37"/>
      <c r="N221" s="25"/>
      <c r="O221" s="32"/>
      <c r="P221" s="78"/>
      <c r="Q221" s="78"/>
      <c r="R221" s="504"/>
      <c r="S221" s="489">
        <v>15</v>
      </c>
      <c r="T221" s="4" t="str">
        <f>VLOOKUP(V221,[10]D!$D$13:$H$76,2,FALSE)</f>
        <v>小牧　礼</v>
      </c>
      <c r="U221" s="4" t="str">
        <f>VLOOKUP(V221,[10]D!$D$13:$H$76,3,FALSE)</f>
        <v>日向グリーンTC</v>
      </c>
      <c r="V221" s="490">
        <v>43</v>
      </c>
    </row>
    <row r="222" spans="1:22" s="8" customFormat="1" ht="28.5" customHeight="1" thickTop="1" thickBot="1">
      <c r="A222" s="490"/>
      <c r="B222" s="490"/>
      <c r="C222" s="75" t="str">
        <f>VLOOKUP(A221,[10]D!$D$13:$H$76,4,FALSE)</f>
        <v>桐村　明美</v>
      </c>
      <c r="D222" s="75" t="str">
        <f>VLOOKUP(A221,[10]D!$D$13:$H$76,5,FALSE)</f>
        <v>がおーTC</v>
      </c>
      <c r="E222" s="508"/>
      <c r="J222" s="235">
        <v>3</v>
      </c>
      <c r="K222" s="236"/>
      <c r="L222" s="237"/>
      <c r="M222" s="238">
        <v>5</v>
      </c>
      <c r="N222" s="20"/>
      <c r="O222" s="22"/>
      <c r="P222" s="22"/>
      <c r="Q222" s="22"/>
      <c r="R222" s="504"/>
      <c r="S222" s="489"/>
      <c r="T222" s="75" t="str">
        <f>VLOOKUP(V221,[10]D!$D$13:$H$76,4,FALSE)</f>
        <v>田原智恵子</v>
      </c>
      <c r="U222" s="75" t="str">
        <f>VLOOKUP(V221,[10]D!$D$13:$H$76,5,FALSE)</f>
        <v>スマイルテニスラボ</v>
      </c>
      <c r="V222" s="490"/>
    </row>
    <row r="223" spans="1:22" s="8" customFormat="1" ht="28.5" customHeight="1" thickTop="1" thickBot="1">
      <c r="A223" s="490">
        <v>44</v>
      </c>
      <c r="B223" s="490">
        <v>6</v>
      </c>
      <c r="C223" s="4" t="str">
        <f>VLOOKUP(A223,[10]D!$D$13:$H$76,2,FALSE)</f>
        <v>鬼塚いづみ</v>
      </c>
      <c r="D223" s="4" t="str">
        <f>VLOOKUP(A223,[10]D!$D$13:$H$76,3,FALSE)</f>
        <v>ファイナル</v>
      </c>
      <c r="E223" s="507"/>
      <c r="G223" s="20"/>
      <c r="H223" s="20"/>
      <c r="I223" s="20"/>
      <c r="J223" s="239">
        <v>8</v>
      </c>
      <c r="K223" s="213"/>
      <c r="L223" s="240"/>
      <c r="M223" s="241">
        <v>8</v>
      </c>
      <c r="N223" s="20"/>
      <c r="O223" s="20"/>
      <c r="P223" s="20"/>
      <c r="Q223" s="22"/>
      <c r="R223" s="505"/>
      <c r="S223" s="489">
        <v>16</v>
      </c>
      <c r="T223" s="4" t="str">
        <f>VLOOKUP(V223,[10]D!$D$13:$H$76,2,FALSE)</f>
        <v>黒岩　千佳</v>
      </c>
      <c r="U223" s="4" t="str">
        <f>VLOOKUP(V223,[10]D!$D$13:$H$76,3,FALSE)</f>
        <v>KTC</v>
      </c>
      <c r="V223" s="490">
        <v>45</v>
      </c>
    </row>
    <row r="224" spans="1:22" s="8" customFormat="1" ht="28.5" customHeight="1" thickTop="1" thickBot="1">
      <c r="A224" s="490"/>
      <c r="B224" s="490"/>
      <c r="C224" s="75" t="str">
        <f>VLOOKUP(A223,[10]D!$D$13:$H$76,4,FALSE)</f>
        <v>湯地　真里</v>
      </c>
      <c r="D224" s="75" t="str">
        <f>VLOOKUP(A223,[10]D!$D$13:$H$76,5,FALSE)</f>
        <v>C.フォレスト</v>
      </c>
      <c r="E224" s="508"/>
      <c r="F224" s="212"/>
      <c r="G224" s="40"/>
      <c r="H224" s="24"/>
      <c r="I224" s="20"/>
      <c r="J224" s="225"/>
      <c r="L224" s="20"/>
      <c r="M224" s="46"/>
      <c r="N224" s="33">
        <v>8</v>
      </c>
      <c r="O224" s="30"/>
      <c r="P224" s="40"/>
      <c r="Q224" s="74"/>
      <c r="R224" s="505"/>
      <c r="S224" s="489"/>
      <c r="T224" s="75" t="str">
        <f>VLOOKUP(V223,[10]D!$D$13:$H$76,4,FALSE)</f>
        <v>四元　睦美</v>
      </c>
      <c r="U224" s="75" t="str">
        <f>VLOOKUP(V223,[10]D!$D$13:$H$76,5,FALSE)</f>
        <v>CHイワキリ</v>
      </c>
      <c r="V224" s="490"/>
    </row>
    <row r="225" spans="1:22" s="8" customFormat="1" ht="28.5" customHeight="1" thickTop="1" thickBot="1">
      <c r="A225" s="490"/>
      <c r="B225" s="490">
        <v>7</v>
      </c>
      <c r="C225" s="492" t="s">
        <v>21</v>
      </c>
      <c r="D225" s="497"/>
      <c r="E225" s="504"/>
      <c r="F225" s="6"/>
      <c r="G225" s="34"/>
      <c r="H225" s="25"/>
      <c r="I225" s="20">
        <v>8</v>
      </c>
      <c r="J225" s="225"/>
      <c r="L225" s="21"/>
      <c r="M225" s="46"/>
      <c r="N225" s="37">
        <v>0</v>
      </c>
      <c r="O225" s="77"/>
      <c r="P225" s="34"/>
      <c r="Q225" s="23"/>
      <c r="R225" s="506"/>
      <c r="S225" s="489">
        <v>17</v>
      </c>
      <c r="T225" s="4" t="str">
        <f>VLOOKUP(V225,[10]D!$D$13:$H$76,2,FALSE)</f>
        <v>井上　美紀</v>
      </c>
      <c r="U225" s="4" t="str">
        <f>VLOOKUP(V225,[10]D!$D$13:$H$76,3,FALSE)</f>
        <v>チームセルベッサ</v>
      </c>
      <c r="V225" s="490">
        <v>56</v>
      </c>
    </row>
    <row r="226" spans="1:22" s="8" customFormat="1" ht="28.5" customHeight="1" thickTop="1" thickBot="1">
      <c r="A226" s="490"/>
      <c r="B226" s="490"/>
      <c r="C226" s="493"/>
      <c r="D226" s="493"/>
      <c r="E226" s="504"/>
      <c r="F226" s="83"/>
      <c r="G226" s="156"/>
      <c r="H226" s="34"/>
      <c r="I226" s="36">
        <v>3</v>
      </c>
      <c r="J226" s="225"/>
      <c r="L226" s="21"/>
      <c r="M226" s="41">
        <v>7</v>
      </c>
      <c r="N226" s="37"/>
      <c r="O226" s="20"/>
      <c r="P226" s="20"/>
      <c r="Q226" s="22"/>
      <c r="R226" s="505"/>
      <c r="S226" s="489"/>
      <c r="T226" s="75" t="str">
        <f>VLOOKUP(V225,[10]D!$D$13:$H$76,4,FALSE)</f>
        <v>藤江　暁美</v>
      </c>
      <c r="U226" s="75" t="str">
        <f>VLOOKUP(V225,[10]D!$D$13:$H$76,5,FALSE)</f>
        <v>C.フォレスト</v>
      </c>
      <c r="V226" s="490"/>
    </row>
    <row r="227" spans="1:22" s="8" customFormat="1" ht="28.5" customHeight="1" thickTop="1">
      <c r="A227" s="490">
        <v>54</v>
      </c>
      <c r="B227" s="490">
        <v>8</v>
      </c>
      <c r="C227" s="4" t="str">
        <f>VLOOKUP(A227,[10]D!$D$13:$H$76,2,FALSE)</f>
        <v>大野奈緒美</v>
      </c>
      <c r="D227" s="4" t="str">
        <f>VLOOKUP(A227,[10]D!$D$13:$H$76,3,FALSE)</f>
        <v>ＫＴＣ</v>
      </c>
      <c r="E227" s="504"/>
      <c r="F227" s="70"/>
      <c r="G227" s="28"/>
      <c r="H227" s="20"/>
      <c r="I227" s="25"/>
      <c r="J227" s="225"/>
      <c r="L227" s="21"/>
      <c r="M227" s="24">
        <v>9</v>
      </c>
      <c r="N227" s="196"/>
      <c r="O227" s="200"/>
      <c r="P227" s="200"/>
      <c r="Q227" s="201"/>
      <c r="R227" s="505"/>
      <c r="S227" s="489">
        <v>18</v>
      </c>
      <c r="T227" s="4" t="str">
        <f>VLOOKUP(V227,[10]D!$D$13:$H$76,2,FALSE)</f>
        <v>宮﨑真由美</v>
      </c>
      <c r="U227" s="4" t="str">
        <f>VLOOKUP(V227,[10]D!$D$13:$H$76,3,FALSE)</f>
        <v>シーガイア</v>
      </c>
      <c r="V227" s="490">
        <v>53</v>
      </c>
    </row>
    <row r="228" spans="1:22" s="8" customFormat="1" ht="28.5" customHeight="1" thickBot="1">
      <c r="A228" s="490"/>
      <c r="B228" s="490"/>
      <c r="C228" s="75" t="str">
        <f>VLOOKUP(A227,[10]D!$D$13:$H$76,4,FALSE)</f>
        <v>内村　初子</v>
      </c>
      <c r="D228" s="75" t="str">
        <f>VLOOKUP(A227,[10]D!$D$13:$H$76,5,FALSE)</f>
        <v>ＣＨイワキリ</v>
      </c>
      <c r="E228" s="504"/>
      <c r="G228" s="20"/>
      <c r="H228" s="20"/>
      <c r="I228" s="25"/>
      <c r="J228" s="242">
        <v>8</v>
      </c>
      <c r="L228" s="21"/>
      <c r="M228" s="25"/>
      <c r="N228" s="196"/>
      <c r="O228" s="200"/>
      <c r="P228" s="202">
        <v>4</v>
      </c>
      <c r="Q228" s="200"/>
      <c r="R228" s="505"/>
      <c r="S228" s="489"/>
      <c r="T228" s="75" t="str">
        <f>VLOOKUP(V227,[10]D!$D$13:$H$76,4,FALSE)</f>
        <v>谷　ひとみ</v>
      </c>
      <c r="U228" s="75" t="str">
        <f>VLOOKUP(V227,[10]D!$D$13:$H$76,5,FALSE)</f>
        <v>スマイルテニスラボ</v>
      </c>
      <c r="V228" s="490"/>
    </row>
    <row r="229" spans="1:22" s="8" customFormat="1" ht="28.5" customHeight="1" thickTop="1" thickBot="1">
      <c r="A229" s="490">
        <v>49</v>
      </c>
      <c r="B229" s="490">
        <v>9</v>
      </c>
      <c r="C229" s="4" t="str">
        <f>VLOOKUP(A229,[10]D!$D$13:$H$76,2,FALSE)</f>
        <v>本　智美</v>
      </c>
      <c r="D229" s="4" t="str">
        <f>VLOOKUP(A229,[10]D!$D$13:$H$76,3,FALSE)</f>
        <v>CHイワキリ</v>
      </c>
      <c r="E229" s="5"/>
      <c r="I229" s="219"/>
      <c r="J229" s="8">
        <v>1</v>
      </c>
      <c r="K229" s="20"/>
      <c r="L229" s="21"/>
      <c r="M229" s="25"/>
      <c r="N229" s="197">
        <v>6</v>
      </c>
      <c r="O229" s="243"/>
      <c r="P229" s="206">
        <v>8</v>
      </c>
      <c r="Q229" s="207"/>
      <c r="R229" s="56"/>
      <c r="S229" s="489">
        <v>19</v>
      </c>
      <c r="T229" s="4" t="str">
        <f>VLOOKUP(V229,[10]D!$D$13:$H$76,2,FALSE)</f>
        <v>松田　瑞穂</v>
      </c>
      <c r="U229" s="4" t="str">
        <f>VLOOKUP(V229,[10]D!$D$13:$H$76,3,FALSE)</f>
        <v>がおーTC</v>
      </c>
      <c r="V229" s="490">
        <v>52</v>
      </c>
    </row>
    <row r="230" spans="1:22" s="8" customFormat="1" ht="28.5" customHeight="1" thickTop="1" thickBot="1">
      <c r="A230" s="490"/>
      <c r="B230" s="490"/>
      <c r="C230" s="75" t="str">
        <f>VLOOKUP(A229,[10]D!$D$13:$H$76,4,FALSE)</f>
        <v>渡邊　信子</v>
      </c>
      <c r="D230" s="75" t="str">
        <f>VLOOKUP(A229,[10]D!$D$13:$H$76,5,FALSE)</f>
        <v>C.フォレスト</v>
      </c>
      <c r="E230" s="5"/>
      <c r="F230" s="212"/>
      <c r="G230" s="212"/>
      <c r="H230" s="220"/>
      <c r="I230" s="230">
        <v>8</v>
      </c>
      <c r="K230" s="20"/>
      <c r="L230" s="21"/>
      <c r="M230" s="21"/>
      <c r="N230" s="226">
        <v>8</v>
      </c>
      <c r="O230" s="200"/>
      <c r="P230" s="200"/>
      <c r="Q230" s="200"/>
      <c r="R230" s="56"/>
      <c r="S230" s="489"/>
      <c r="T230" s="75" t="str">
        <f>VLOOKUP(V229,[10]D!$D$13:$H$76,4,FALSE)</f>
        <v>後藤　道子</v>
      </c>
      <c r="U230" s="75" t="str">
        <f>VLOOKUP(V229,[10]D!$D$13:$H$76,5,FALSE)</f>
        <v>Team403</v>
      </c>
      <c r="V230" s="490"/>
    </row>
    <row r="231" spans="1:22" s="8" customFormat="1" ht="28.5" customHeight="1" thickTop="1" thickBot="1">
      <c r="A231" s="490">
        <v>46</v>
      </c>
      <c r="B231" s="490">
        <v>10</v>
      </c>
      <c r="C231" s="4" t="str">
        <f>VLOOKUP(A231,[10]D!$D$13:$H$76,2,FALSE)</f>
        <v>白石　由美</v>
      </c>
      <c r="D231" s="4" t="str">
        <f>VLOOKUP(A231,[10]D!$D$13:$H$76,3,FALSE)</f>
        <v>TEAM P'ｓ</v>
      </c>
      <c r="E231" s="5"/>
      <c r="F231" s="70"/>
      <c r="G231" s="70"/>
      <c r="H231" s="232"/>
      <c r="I231" s="8">
        <v>3</v>
      </c>
      <c r="K231" s="20"/>
      <c r="L231" s="21"/>
      <c r="M231" s="21"/>
      <c r="N231" s="25"/>
      <c r="O231" s="32"/>
      <c r="P231" s="78"/>
      <c r="Q231" s="78"/>
      <c r="R231" s="56"/>
      <c r="S231" s="489">
        <v>20</v>
      </c>
      <c r="T231" s="4" t="str">
        <f>VLOOKUP(V231,[10]D!$D$13:$H$76,2,FALSE)</f>
        <v>三隅　由美</v>
      </c>
      <c r="U231" s="4" t="str">
        <f>VLOOKUP(V231,[10]D!$D$13:$H$76,3,FALSE)</f>
        <v>C.フォレスト</v>
      </c>
      <c r="V231" s="490">
        <v>42</v>
      </c>
    </row>
    <row r="232" spans="1:22" s="8" customFormat="1" ht="28.5" customHeight="1" thickTop="1">
      <c r="A232" s="490"/>
      <c r="B232" s="490"/>
      <c r="C232" s="75" t="str">
        <f>VLOOKUP(A231,[10]D!$D$13:$H$76,4,FALSE)</f>
        <v>横山　友香</v>
      </c>
      <c r="D232" s="75" t="str">
        <f>VLOOKUP(A231,[10]D!$D$13:$H$76,5,FALSE)</f>
        <v>チームセルベッサ</v>
      </c>
      <c r="E232" s="5"/>
      <c r="K232" s="20"/>
      <c r="L232" s="21"/>
      <c r="M232" s="21"/>
      <c r="N232" s="20"/>
      <c r="O232" s="22"/>
      <c r="P232" s="22"/>
      <c r="Q232" s="22"/>
      <c r="R232" s="56"/>
      <c r="S232" s="489"/>
      <c r="T232" s="75" t="str">
        <f>VLOOKUP(V231,[10]D!$D$13:$H$76,4,FALSE)</f>
        <v>安藤　由子</v>
      </c>
      <c r="U232" s="75" t="str">
        <f>VLOOKUP(V231,[10]D!$D$13:$H$76,5,FALSE)</f>
        <v>C.フォレスト</v>
      </c>
      <c r="V232" s="490"/>
    </row>
    <row r="233" spans="1:22" s="8" customFormat="1" ht="28.5" customHeight="1">
      <c r="B233" s="53"/>
      <c r="C233" s="4"/>
      <c r="D233" s="4"/>
      <c r="E233" s="5"/>
      <c r="F233" s="20"/>
      <c r="G233" s="20"/>
      <c r="H233" s="21"/>
      <c r="I233" s="20"/>
      <c r="J233" s="21"/>
      <c r="K233" s="20"/>
      <c r="L233" s="21"/>
      <c r="M233" s="21"/>
      <c r="N233" s="21"/>
      <c r="O233" s="21"/>
      <c r="P233" s="20"/>
      <c r="Q233" s="22"/>
      <c r="R233" s="56"/>
      <c r="S233" s="57"/>
      <c r="T233" s="4"/>
      <c r="U233" s="4"/>
    </row>
    <row r="234" spans="1:22" s="8" customFormat="1" ht="28.5" customHeight="1">
      <c r="B234" s="53"/>
      <c r="C234" s="4"/>
      <c r="D234" s="4"/>
      <c r="E234" s="5"/>
      <c r="F234" s="20"/>
      <c r="G234" s="20"/>
      <c r="H234" s="20"/>
      <c r="I234" s="20"/>
      <c r="J234" s="20"/>
      <c r="K234" s="20"/>
      <c r="L234" s="20"/>
      <c r="M234" s="20"/>
      <c r="N234" s="20"/>
      <c r="O234" s="20"/>
      <c r="P234" s="20"/>
      <c r="Q234" s="22"/>
      <c r="R234" s="56"/>
      <c r="S234" s="57"/>
      <c r="T234" s="4"/>
      <c r="U234" s="4"/>
    </row>
    <row r="235" spans="1:22" ht="28.5" customHeight="1">
      <c r="B235" s="58" t="s">
        <v>10</v>
      </c>
      <c r="C235" s="59"/>
      <c r="D235" s="244" t="s">
        <v>55</v>
      </c>
      <c r="E235" s="106"/>
      <c r="F235" s="107"/>
      <c r="G235" s="107"/>
      <c r="H235" s="108"/>
      <c r="I235" s="107"/>
      <c r="J235" s="107"/>
      <c r="K235" s="107"/>
      <c r="L235" s="107"/>
      <c r="M235" s="108"/>
      <c r="N235" s="107"/>
      <c r="O235" s="106"/>
      <c r="P235" s="107"/>
      <c r="Q235" s="107"/>
      <c r="R235" s="109"/>
      <c r="S235" s="110"/>
      <c r="T235" s="111"/>
      <c r="U235" s="111"/>
    </row>
    <row r="236" spans="1:22" s="91" customFormat="1" ht="28.5" customHeight="1">
      <c r="B236" s="92"/>
      <c r="C236" s="93"/>
      <c r="D236" s="93"/>
      <c r="E236" s="94"/>
      <c r="F236" s="95"/>
      <c r="G236" s="95"/>
      <c r="H236" s="96"/>
      <c r="I236" s="95"/>
      <c r="J236" s="95"/>
      <c r="K236" s="97"/>
      <c r="L236" s="92"/>
      <c r="M236" s="94"/>
      <c r="N236" s="92"/>
      <c r="R236" s="98"/>
      <c r="S236" s="92"/>
      <c r="T236" s="93"/>
      <c r="U236" s="93"/>
    </row>
    <row r="237" spans="1:22">
      <c r="B237" s="2" t="s">
        <v>0</v>
      </c>
      <c r="D237" s="4"/>
      <c r="E237" s="5"/>
    </row>
    <row r="238" spans="1:22" s="8" customFormat="1" ht="18.75" customHeight="1">
      <c r="B238" s="11"/>
      <c r="C238" s="12"/>
      <c r="D238" s="12"/>
      <c r="E238" s="13"/>
      <c r="F238" s="14"/>
      <c r="G238" s="6"/>
      <c r="H238" s="7"/>
      <c r="I238" s="6"/>
      <c r="J238" s="6"/>
      <c r="K238" s="130" t="s">
        <v>56</v>
      </c>
      <c r="M238" s="9"/>
      <c r="O238" s="1"/>
      <c r="P238" s="1"/>
      <c r="Q238" s="16"/>
      <c r="R238" s="17"/>
      <c r="S238" s="11"/>
      <c r="T238" s="12"/>
      <c r="U238" s="12"/>
    </row>
    <row r="239" spans="1:22" s="8" customFormat="1" ht="18.75" customHeight="1">
      <c r="C239" s="3"/>
      <c r="D239" s="3"/>
      <c r="E239" s="9"/>
      <c r="F239" s="6"/>
      <c r="G239" s="6"/>
      <c r="H239" s="7"/>
      <c r="I239" s="6"/>
      <c r="J239" s="6"/>
      <c r="K239" s="53"/>
      <c r="M239" s="9"/>
      <c r="O239" s="1"/>
      <c r="P239" s="1"/>
      <c r="Q239" s="1"/>
      <c r="R239" s="10"/>
      <c r="T239" s="3"/>
      <c r="U239" s="3"/>
    </row>
    <row r="240" spans="1:22" ht="30" customHeight="1" thickBot="1">
      <c r="A240" s="489">
        <v>126</v>
      </c>
      <c r="B240" s="490">
        <v>1</v>
      </c>
      <c r="C240" s="497" t="str">
        <f>VLOOKUP(A240,[10]S!$C$13:$E$144,2,FALSE)</f>
        <v>山元　友子</v>
      </c>
      <c r="D240" s="497" t="str">
        <f>VLOOKUP(A240,[10]S!$C$13:$E$144,3,FALSE)</f>
        <v>CHイワキリ</v>
      </c>
      <c r="E240" s="1"/>
      <c r="F240" s="165"/>
      <c r="G240" s="165"/>
      <c r="H240" s="117"/>
      <c r="I240" s="7"/>
      <c r="J240" s="117"/>
      <c r="K240"/>
      <c r="L240"/>
      <c r="N240" s="157"/>
      <c r="O240" s="157"/>
      <c r="P240" s="157"/>
      <c r="Q240" s="165"/>
      <c r="R240" s="165"/>
      <c r="S240" s="15"/>
      <c r="T240" s="4"/>
      <c r="U240" s="4"/>
    </row>
    <row r="241" spans="1:22" ht="30" customHeight="1" thickTop="1" thickBot="1">
      <c r="A241" s="489"/>
      <c r="B241" s="490"/>
      <c r="C241" s="493"/>
      <c r="D241" s="493"/>
      <c r="E241" s="1"/>
      <c r="F241" s="166"/>
      <c r="G241" s="167"/>
      <c r="H241" s="168">
        <v>9</v>
      </c>
      <c r="I241" s="169"/>
      <c r="J241" s="117"/>
      <c r="K241" s="6"/>
      <c r="L241"/>
      <c r="N241" s="157"/>
      <c r="O241" s="170"/>
      <c r="P241" s="171"/>
      <c r="Q241" s="157"/>
      <c r="R241" s="157"/>
      <c r="S241" s="15"/>
      <c r="T241" s="4"/>
      <c r="U241" s="4"/>
    </row>
    <row r="242" spans="1:22" ht="30" customHeight="1" thickTop="1">
      <c r="A242" s="489">
        <v>130</v>
      </c>
      <c r="B242" s="490">
        <v>2</v>
      </c>
      <c r="C242" s="497" t="str">
        <f>VLOOKUP(A242,[10]S!$C$13:$E$144,2,FALSE)</f>
        <v>名村佳寿巳</v>
      </c>
      <c r="D242" s="497" t="str">
        <f>VLOOKUP(A242,[10]S!$C$13:$E$144,3,FALSE)</f>
        <v>Team　４０３</v>
      </c>
      <c r="E242" s="1"/>
      <c r="F242" s="245"/>
      <c r="G242" s="172"/>
      <c r="H242" s="157">
        <v>7</v>
      </c>
      <c r="I242" s="7"/>
      <c r="J242" s="185"/>
      <c r="K242" s="6"/>
      <c r="L242"/>
      <c r="N242" s="157"/>
      <c r="O242" s="157"/>
      <c r="P242" s="151"/>
      <c r="Q242" s="157"/>
      <c r="R242" s="157"/>
      <c r="S242" s="15"/>
      <c r="T242" s="174"/>
      <c r="U242" s="121"/>
    </row>
    <row r="243" spans="1:22" ht="30" customHeight="1" thickBot="1">
      <c r="A243" s="489"/>
      <c r="B243" s="490"/>
      <c r="C243" s="493"/>
      <c r="D243" s="493"/>
      <c r="E243" s="1"/>
      <c r="F243" s="157"/>
      <c r="G243" s="246">
        <v>2</v>
      </c>
      <c r="H243" s="157"/>
      <c r="I243" s="7"/>
      <c r="J243" s="185"/>
      <c r="K243" s="6"/>
      <c r="L243"/>
      <c r="N243" s="157"/>
      <c r="O243" s="157"/>
      <c r="P243" s="151"/>
      <c r="Q243" s="157"/>
      <c r="R243" s="157"/>
      <c r="S243" s="15"/>
      <c r="T243" s="4"/>
      <c r="U243" s="121"/>
    </row>
    <row r="244" spans="1:22" ht="30" customHeight="1" thickTop="1" thickBot="1">
      <c r="A244" s="489">
        <v>128</v>
      </c>
      <c r="B244" s="490">
        <v>3</v>
      </c>
      <c r="C244" s="497" t="str">
        <f>VLOOKUP(A244,[10]S!$C$13:$E$144,2,FALSE)</f>
        <v>迫田　晶子</v>
      </c>
      <c r="D244" s="497" t="str">
        <f>VLOOKUP(A244,[10]S!$C$13:$E$144,3,FALSE)</f>
        <v>CHイワキリ</v>
      </c>
      <c r="E244" s="1"/>
      <c r="F244" s="186"/>
      <c r="G244" s="247">
        <v>8</v>
      </c>
      <c r="H244" s="157"/>
      <c r="I244" s="7"/>
      <c r="J244" s="185"/>
      <c r="K244" s="177"/>
      <c r="L244"/>
      <c r="N244" s="157"/>
      <c r="O244" s="157"/>
      <c r="P244" s="151"/>
      <c r="Q244" s="157"/>
      <c r="R244" s="157"/>
      <c r="S244" s="15"/>
      <c r="T244" s="4"/>
      <c r="U244" s="4"/>
    </row>
    <row r="245" spans="1:22" ht="30" customHeight="1" thickTop="1" thickBot="1">
      <c r="A245" s="489"/>
      <c r="B245" s="490"/>
      <c r="C245" s="493"/>
      <c r="D245" s="493"/>
      <c r="E245" s="1"/>
      <c r="F245" s="9"/>
      <c r="H245" s="178"/>
      <c r="I245" s="183"/>
      <c r="J245" s="184" t="s">
        <v>57</v>
      </c>
      <c r="K245" s="6"/>
      <c r="L245"/>
      <c r="N245" s="157"/>
      <c r="O245" s="178"/>
      <c r="P245" s="178"/>
      <c r="Q245" s="157"/>
      <c r="R245" s="157"/>
      <c r="S245" s="15"/>
      <c r="T245" s="4"/>
      <c r="U245" s="4"/>
    </row>
    <row r="246" spans="1:22" ht="30" customHeight="1" thickTop="1" thickBot="1">
      <c r="A246" s="489">
        <v>131</v>
      </c>
      <c r="B246" s="490">
        <v>4</v>
      </c>
      <c r="C246" s="497" t="str">
        <f>VLOOKUP(A246,[10]S!$C$13:$E$144,2,FALSE)</f>
        <v>内村　初子</v>
      </c>
      <c r="D246" s="497" t="str">
        <f>VLOOKUP(A246,[10]S!$C$13:$E$144,3,FALSE)</f>
        <v>CHイワキリ</v>
      </c>
      <c r="E246" s="1"/>
      <c r="F246" s="177"/>
      <c r="H246" s="178"/>
      <c r="I246" s="178"/>
      <c r="J246" s="248" t="s">
        <v>39</v>
      </c>
      <c r="K246" s="212"/>
      <c r="L246" s="249"/>
      <c r="N246" s="157"/>
      <c r="O246" s="178"/>
      <c r="P246" s="178"/>
      <c r="Q246" s="157"/>
      <c r="R246" s="157"/>
      <c r="S246" s="15"/>
      <c r="T246" s="4"/>
      <c r="U246" s="4"/>
    </row>
    <row r="247" spans="1:22" ht="30" customHeight="1" thickTop="1" thickBot="1">
      <c r="A247" s="489"/>
      <c r="B247" s="490"/>
      <c r="C247" s="493"/>
      <c r="D247" s="493"/>
      <c r="E247" s="1"/>
      <c r="F247" s="167"/>
      <c r="G247" s="168">
        <v>8</v>
      </c>
      <c r="H247" s="157"/>
      <c r="I247" s="7"/>
      <c r="J247" s="173"/>
      <c r="K247" s="6"/>
      <c r="L247" s="165"/>
      <c r="N247" s="157"/>
      <c r="O247" s="157"/>
      <c r="P247" s="151"/>
      <c r="Q247" s="157"/>
      <c r="R247" s="157"/>
      <c r="S247" s="15"/>
      <c r="T247" s="4"/>
      <c r="U247" s="4"/>
    </row>
    <row r="248" spans="1:22" ht="30" customHeight="1" thickTop="1">
      <c r="A248" s="489">
        <v>129</v>
      </c>
      <c r="B248" s="490">
        <v>5</v>
      </c>
      <c r="C248" s="497" t="str">
        <f>VLOOKUP(A248,[10]S!$C$13:$E$144,2,FALSE)</f>
        <v>小間　道子</v>
      </c>
      <c r="D248" s="497" t="str">
        <f>VLOOKUP(A248,[10]S!$C$13:$E$144,3,FALSE)</f>
        <v>シーガイア</v>
      </c>
      <c r="E248" s="1"/>
      <c r="F248" s="176"/>
      <c r="G248" s="185">
        <v>2</v>
      </c>
      <c r="H248" s="185"/>
      <c r="I248" s="7"/>
      <c r="J248" s="173"/>
      <c r="K248" s="6"/>
      <c r="L248" s="165"/>
      <c r="N248" s="157"/>
      <c r="O248" s="157"/>
      <c r="P248" s="151"/>
      <c r="Q248" s="157"/>
      <c r="R248" s="165"/>
      <c r="S248" s="15"/>
      <c r="T248" s="174"/>
      <c r="U248" s="4"/>
    </row>
    <row r="249" spans="1:22" ht="30" customHeight="1" thickBot="1">
      <c r="A249" s="489"/>
      <c r="B249" s="490"/>
      <c r="C249" s="493"/>
      <c r="D249" s="493"/>
      <c r="E249" s="1"/>
      <c r="F249" s="117"/>
      <c r="G249" s="157"/>
      <c r="H249" s="185">
        <v>1</v>
      </c>
      <c r="I249" s="7"/>
      <c r="J249" s="173"/>
      <c r="K249" s="6"/>
      <c r="L249" s="165"/>
      <c r="N249" s="157"/>
      <c r="O249" s="157"/>
      <c r="P249" s="151"/>
      <c r="Q249" s="157"/>
      <c r="R249" s="157"/>
      <c r="S249" s="15"/>
      <c r="T249" s="4"/>
      <c r="U249" s="4"/>
    </row>
    <row r="250" spans="1:22" ht="30" customHeight="1" thickTop="1" thickBot="1">
      <c r="A250" s="489">
        <v>127</v>
      </c>
      <c r="B250" s="490">
        <v>6</v>
      </c>
      <c r="C250" s="497" t="str">
        <f>VLOOKUP(A250,[10]S!$C$13:$E$144,2,FALSE)</f>
        <v>大山　智子</v>
      </c>
      <c r="D250" s="497" t="str">
        <f>VLOOKUP(A250,[10]S!$C$13:$E$144,3,FALSE)</f>
        <v>ファイナル</v>
      </c>
      <c r="E250" s="1"/>
      <c r="F250" s="181"/>
      <c r="G250" s="189"/>
      <c r="H250" s="190">
        <v>8</v>
      </c>
      <c r="I250" s="191"/>
      <c r="J250" s="117"/>
      <c r="K250" s="6"/>
      <c r="L250"/>
      <c r="N250" s="157"/>
      <c r="O250" s="170"/>
      <c r="P250" s="170"/>
      <c r="Q250" s="165"/>
      <c r="R250" s="165"/>
      <c r="S250" s="15"/>
      <c r="T250" s="4"/>
      <c r="U250" s="4"/>
    </row>
    <row r="251" spans="1:22" ht="30" customHeight="1" thickTop="1">
      <c r="A251" s="489"/>
      <c r="B251" s="490"/>
      <c r="C251" s="493"/>
      <c r="D251" s="493"/>
      <c r="E251" s="1"/>
      <c r="F251" s="157"/>
      <c r="G251" s="157"/>
      <c r="H251" s="117"/>
      <c r="I251" s="7"/>
      <c r="J251" s="117"/>
      <c r="K251" s="6"/>
      <c r="L251"/>
      <c r="N251" s="157"/>
      <c r="O251" s="157"/>
      <c r="P251" s="151"/>
      <c r="Q251" s="157"/>
      <c r="R251" s="157"/>
      <c r="S251" s="15"/>
      <c r="T251" s="4"/>
      <c r="U251" s="4"/>
    </row>
    <row r="252" spans="1:22" s="8" customFormat="1" ht="22.5" customHeight="1">
      <c r="C252" s="3"/>
      <c r="D252" s="3"/>
      <c r="E252" s="9"/>
      <c r="F252" s="6"/>
      <c r="G252" s="6"/>
      <c r="H252" s="7"/>
      <c r="I252" s="6"/>
      <c r="J252" s="6"/>
      <c r="K252" s="53"/>
      <c r="M252" s="9"/>
      <c r="O252" s="1"/>
      <c r="P252" s="1"/>
      <c r="Q252" s="1"/>
      <c r="R252" s="10"/>
      <c r="T252" s="3"/>
      <c r="U252" s="3"/>
    </row>
    <row r="253" spans="1:22" s="8" customFormat="1" ht="18.75" customHeight="1">
      <c r="B253" s="144" t="s">
        <v>10</v>
      </c>
      <c r="C253" s="145"/>
      <c r="D253" s="105" t="s">
        <v>58</v>
      </c>
      <c r="E253" s="108"/>
      <c r="F253" s="55"/>
      <c r="G253" s="107"/>
      <c r="H253" s="107"/>
      <c r="I253" s="107"/>
      <c r="J253" s="107"/>
      <c r="K253" s="107"/>
      <c r="L253" s="107"/>
      <c r="M253" s="108"/>
      <c r="N253" s="107"/>
      <c r="O253" s="106"/>
      <c r="P253" s="106"/>
      <c r="Q253" s="106"/>
      <c r="R253" s="146"/>
      <c r="S253" s="107"/>
      <c r="T253" s="147"/>
      <c r="U253" s="147"/>
    </row>
    <row r="254" spans="1:22" s="8" customFormat="1" ht="18.75" customHeight="1">
      <c r="C254" s="3"/>
      <c r="D254" s="9"/>
      <c r="E254" s="3"/>
      <c r="F254" s="9"/>
      <c r="G254" s="9"/>
      <c r="H254" s="6"/>
      <c r="I254" s="6"/>
      <c r="J254" s="7"/>
      <c r="K254" s="6"/>
      <c r="L254" s="6"/>
      <c r="M254" s="53"/>
      <c r="O254" s="9"/>
      <c r="Q254" s="1"/>
      <c r="R254" s="1"/>
      <c r="S254" s="1"/>
      <c r="T254" s="10"/>
      <c r="U254" s="213"/>
      <c r="V254" s="9"/>
    </row>
    <row r="255" spans="1:22" s="92" customFormat="1" ht="18.75" customHeight="1">
      <c r="B255" s="250"/>
      <c r="C255" s="160"/>
      <c r="D255" s="251"/>
      <c r="E255" s="252"/>
      <c r="F255" s="95"/>
      <c r="G255" s="253"/>
      <c r="H255" s="95"/>
      <c r="I255" s="95"/>
      <c r="J255" s="254"/>
      <c r="K255" s="95"/>
      <c r="L255" s="95"/>
      <c r="M255" s="95"/>
      <c r="N255" s="95"/>
      <c r="O255" s="96"/>
      <c r="P255" s="95"/>
      <c r="Q255" s="95"/>
      <c r="R255" s="95"/>
      <c r="S255" s="95"/>
      <c r="T255" s="255"/>
      <c r="U255" s="256"/>
      <c r="V255" s="9"/>
    </row>
    <row r="256" spans="1:22" s="8" customFormat="1" ht="18.75" customHeight="1">
      <c r="B256" s="11"/>
      <c r="C256" s="12"/>
      <c r="D256" s="12"/>
      <c r="E256" s="13"/>
      <c r="F256" s="14"/>
      <c r="G256" s="6"/>
      <c r="H256" s="7"/>
      <c r="I256" s="6"/>
      <c r="J256" s="6"/>
      <c r="K256" s="130" t="s">
        <v>59</v>
      </c>
      <c r="M256" s="9"/>
      <c r="O256" s="1"/>
      <c r="P256" s="1"/>
      <c r="Q256" s="16"/>
      <c r="R256" s="17"/>
      <c r="S256" s="11"/>
      <c r="T256" s="12"/>
      <c r="U256" s="12"/>
    </row>
    <row r="257" spans="1:22" s="8" customFormat="1" ht="18.75" customHeight="1">
      <c r="C257" s="3"/>
      <c r="D257" s="3"/>
      <c r="E257" s="9"/>
      <c r="F257" s="6"/>
      <c r="G257" s="6"/>
      <c r="H257" s="7"/>
      <c r="I257" s="6"/>
      <c r="J257" s="6"/>
      <c r="K257" s="53"/>
      <c r="M257" s="9"/>
      <c r="O257" s="1"/>
      <c r="P257" s="1"/>
      <c r="Q257" s="1"/>
      <c r="R257" s="10"/>
      <c r="T257" s="3"/>
      <c r="U257" s="3"/>
    </row>
    <row r="258" spans="1:22" ht="21.75" customHeight="1">
      <c r="B258" s="53"/>
      <c r="C258" s="4"/>
      <c r="D258" s="4"/>
      <c r="E258" s="117"/>
      <c r="F258" s="117"/>
      <c r="G258" s="117"/>
      <c r="H258" s="117"/>
      <c r="I258" s="117"/>
      <c r="J258" s="117"/>
      <c r="K258" s="117"/>
      <c r="L258" s="117"/>
      <c r="M258" s="117"/>
      <c r="N258" s="117"/>
      <c r="O258" s="157"/>
      <c r="P258" s="157"/>
      <c r="Q258" s="157"/>
      <c r="R258" s="157"/>
      <c r="S258" s="15"/>
      <c r="T258" s="4"/>
      <c r="U258" s="4"/>
    </row>
    <row r="259" spans="1:22" ht="21.75" customHeight="1">
      <c r="A259" s="489">
        <v>60</v>
      </c>
      <c r="B259" s="490">
        <v>1</v>
      </c>
      <c r="C259" s="4" t="str">
        <f>VLOOKUP(A259,[10]D!$D$13:$H$76,2,FALSE)</f>
        <v>山元　友子</v>
      </c>
      <c r="D259" s="4" t="str">
        <f>VLOOKUP(A259,[10]D!$D$13:$H$76,3,FALSE)</f>
        <v>CHイワキリ</v>
      </c>
      <c r="E259" s="34"/>
      <c r="F259" s="257"/>
      <c r="G259" s="258"/>
      <c r="H259" s="21"/>
      <c r="I259" s="157"/>
      <c r="J259" s="157"/>
      <c r="K259" s="157"/>
      <c r="L259" s="157"/>
      <c r="M259" s="157"/>
      <c r="N259" s="157"/>
      <c r="O259" s="20"/>
      <c r="P259" s="20"/>
      <c r="Q259" s="20"/>
      <c r="R259" s="22"/>
      <c r="S259" s="15"/>
      <c r="T259" s="4"/>
      <c r="U259" s="4"/>
    </row>
    <row r="260" spans="1:22" ht="21.75" customHeight="1" thickBot="1">
      <c r="A260" s="489"/>
      <c r="B260" s="490"/>
      <c r="C260" s="75" t="str">
        <f>VLOOKUP(A259,[10]D!$D$13:$H$76,4,FALSE)</f>
        <v>福島まり子</v>
      </c>
      <c r="D260" s="75" t="str">
        <f>VLOOKUP(A259,[10]D!$D$13:$H$76,5,FALSE)</f>
        <v>CHイワキリ</v>
      </c>
      <c r="E260" s="20"/>
      <c r="F260" s="259" t="s">
        <v>60</v>
      </c>
      <c r="G260" s="257"/>
      <c r="H260" s="20"/>
      <c r="I260" s="157"/>
      <c r="J260" s="157"/>
      <c r="K260" s="157"/>
      <c r="L260" s="157"/>
      <c r="M260" s="157"/>
      <c r="N260" s="157"/>
      <c r="O260" s="20"/>
      <c r="P260" s="260"/>
      <c r="Q260" s="260"/>
      <c r="R260" s="22"/>
      <c r="S260" s="15"/>
      <c r="T260" s="4"/>
      <c r="U260" s="4"/>
    </row>
    <row r="261" spans="1:22" ht="21.75" customHeight="1" thickTop="1" thickBot="1">
      <c r="A261" s="489">
        <v>62</v>
      </c>
      <c r="B261" s="490">
        <v>2</v>
      </c>
      <c r="C261" s="4" t="str">
        <f>VLOOKUP(A261,[10]D!$D$13:$H$76,2,FALSE)</f>
        <v>諏訪　順子</v>
      </c>
      <c r="D261" s="4" t="str">
        <f>VLOOKUP(A261,[10]D!$D$13:$H$76,3,FALSE)</f>
        <v>県シニア</v>
      </c>
      <c r="E261" s="33"/>
      <c r="F261" s="261">
        <v>9</v>
      </c>
      <c r="G261" s="262"/>
      <c r="H261" s="37"/>
      <c r="I261" s="157"/>
      <c r="J261" s="157"/>
      <c r="K261" s="157"/>
      <c r="L261" s="157"/>
      <c r="M261" s="157"/>
      <c r="N261" s="157"/>
      <c r="O261" s="20"/>
      <c r="P261" s="263"/>
      <c r="Q261" s="257"/>
      <c r="R261" s="22"/>
      <c r="S261" s="15"/>
      <c r="T261" s="174"/>
      <c r="U261" s="4"/>
    </row>
    <row r="262" spans="1:22" ht="21.75" customHeight="1" thickTop="1" thickBot="1">
      <c r="A262" s="489"/>
      <c r="B262" s="490"/>
      <c r="C262" s="75" t="str">
        <f>VLOOKUP(A261,[10]D!$D$13:$H$76,4,FALSE)</f>
        <v>岡　由子</v>
      </c>
      <c r="D262" s="75" t="str">
        <f>VLOOKUP(A261,[10]D!$D$13:$H$76,5,FALSE)</f>
        <v>延岡ロイヤル</v>
      </c>
      <c r="E262" s="20"/>
      <c r="F262" s="501"/>
      <c r="G262" s="502"/>
      <c r="H262" s="37" t="s">
        <v>61</v>
      </c>
      <c r="I262" s="157"/>
      <c r="J262" s="157"/>
      <c r="K262" s="157"/>
      <c r="L262" s="157"/>
      <c r="M262" s="157"/>
      <c r="N262" s="157"/>
      <c r="O262" s="20"/>
      <c r="P262" s="264"/>
      <c r="Q262" s="264"/>
      <c r="R262" s="22"/>
      <c r="S262" s="15"/>
      <c r="T262" s="4"/>
      <c r="U262" s="4"/>
    </row>
    <row r="263" spans="1:22" ht="21.75" customHeight="1" thickTop="1">
      <c r="A263" s="489">
        <v>63</v>
      </c>
      <c r="B263" s="490">
        <v>3</v>
      </c>
      <c r="C263" s="4" t="str">
        <f>VLOOKUP(A263,[10]D!$D$13:$H$76,2,FALSE)</f>
        <v>江口　孝子</v>
      </c>
      <c r="D263" s="4" t="str">
        <f>VLOOKUP(A263,[10]D!$D$13:$H$76,3,FALSE)</f>
        <v>シーガイア</v>
      </c>
      <c r="E263" s="34"/>
      <c r="F263" s="501"/>
      <c r="G263" s="501"/>
      <c r="H263" s="30" t="s">
        <v>62</v>
      </c>
      <c r="I263" s="166"/>
      <c r="J263" s="166"/>
      <c r="K263" s="265"/>
      <c r="L263" s="6"/>
      <c r="M263" s="157"/>
      <c r="N263" s="266"/>
      <c r="O263" s="20"/>
      <c r="P263" s="264"/>
      <c r="Q263" s="264"/>
      <c r="R263" s="22"/>
      <c r="S263" s="15"/>
      <c r="T263" s="4"/>
      <c r="U263" s="4"/>
    </row>
    <row r="264" spans="1:22" ht="21.75" customHeight="1" thickBot="1">
      <c r="A264" s="489"/>
      <c r="B264" s="490"/>
      <c r="C264" s="75" t="str">
        <f>VLOOKUP(A263,[10]D!$D$13:$H$76,4,FALSE)</f>
        <v>野間　瑠美</v>
      </c>
      <c r="D264" s="75" t="str">
        <f>VLOOKUP(A263,[10]D!$D$13:$H$76,5,FALSE)</f>
        <v>県シニア</v>
      </c>
      <c r="E264" s="20"/>
      <c r="F264" s="267">
        <v>0</v>
      </c>
      <c r="G264" s="268"/>
      <c r="H264" s="20"/>
      <c r="I264" s="157"/>
      <c r="J264" s="157"/>
      <c r="K264" s="157"/>
      <c r="L264" s="157"/>
      <c r="M264" s="157"/>
      <c r="N264" s="266"/>
      <c r="O264" s="20"/>
      <c r="P264" s="263"/>
      <c r="Q264" s="257"/>
      <c r="R264" s="22"/>
      <c r="S264" s="15"/>
      <c r="T264" s="4"/>
      <c r="U264" s="4"/>
    </row>
    <row r="265" spans="1:22" ht="21.75" customHeight="1" thickTop="1" thickBot="1">
      <c r="A265" s="489">
        <v>61</v>
      </c>
      <c r="B265" s="490">
        <v>4</v>
      </c>
      <c r="C265" s="4" t="str">
        <f>VLOOKUP(A265,[10]D!$D$13:$H$76,2,FALSE)</f>
        <v>岡田　伸子</v>
      </c>
      <c r="D265" s="4" t="str">
        <f>VLOOKUP(A265,[10]D!$D$13:$H$76,3,FALSE)</f>
        <v>HIRO・L</v>
      </c>
      <c r="E265" s="33"/>
      <c r="F265" s="257">
        <v>8</v>
      </c>
      <c r="G265" s="263"/>
      <c r="H265" s="20"/>
      <c r="I265" s="157"/>
      <c r="J265" s="157"/>
      <c r="K265" s="157"/>
      <c r="L265" s="157"/>
      <c r="M265" s="157"/>
      <c r="N265" s="157"/>
      <c r="O265" s="20"/>
      <c r="P265" s="263"/>
      <c r="Q265" s="257"/>
      <c r="R265" s="22"/>
      <c r="S265" s="15"/>
      <c r="T265" s="4"/>
      <c r="U265" s="4"/>
    </row>
    <row r="266" spans="1:22" ht="21.75" customHeight="1" thickTop="1">
      <c r="A266" s="489"/>
      <c r="B266" s="490"/>
      <c r="C266" s="75" t="str">
        <f>VLOOKUP(A265,[10]D!$D$13:$H$76,4,FALSE)</f>
        <v>中里　文子</v>
      </c>
      <c r="D266" s="75" t="str">
        <f>VLOOKUP(A265,[10]D!$D$13:$H$76,5,FALSE)</f>
        <v>HIRO・L</v>
      </c>
      <c r="E266" s="20"/>
      <c r="F266" s="257"/>
      <c r="G266" s="269"/>
      <c r="H266" s="20"/>
      <c r="I266" s="157"/>
      <c r="J266" s="157"/>
      <c r="K266" s="157"/>
      <c r="L266" s="157"/>
      <c r="M266" s="157"/>
      <c r="N266" s="157"/>
      <c r="O266" s="20"/>
      <c r="P266" s="263"/>
      <c r="Q266" s="257"/>
      <c r="R266" s="22"/>
      <c r="S266" s="15"/>
      <c r="T266" s="4"/>
      <c r="U266" s="4"/>
    </row>
    <row r="267" spans="1:22" s="8" customFormat="1" ht="18.75" customHeight="1">
      <c r="C267" s="3"/>
      <c r="D267" s="9"/>
      <c r="E267" s="3"/>
      <c r="F267" s="9"/>
      <c r="G267" s="9"/>
      <c r="H267" s="6"/>
      <c r="I267" s="6"/>
      <c r="J267" s="7"/>
      <c r="K267" s="6"/>
      <c r="L267" s="6"/>
      <c r="M267" s="53"/>
      <c r="O267" s="7"/>
      <c r="P267" s="6"/>
      <c r="Q267" s="151"/>
      <c r="R267" s="151"/>
      <c r="S267" s="151"/>
      <c r="T267" s="152"/>
      <c r="U267" s="150"/>
      <c r="V267" s="9"/>
    </row>
    <row r="268" spans="1:22" s="8" customFormat="1" ht="18.75" customHeight="1">
      <c r="B268" s="53"/>
      <c r="C268" s="121"/>
      <c r="D268" s="152"/>
      <c r="E268" s="270"/>
      <c r="F268" s="271"/>
      <c r="G268" s="5"/>
      <c r="H268" s="6"/>
      <c r="I268" s="6"/>
      <c r="J268" s="7"/>
      <c r="M268" s="6"/>
      <c r="N268" s="6"/>
      <c r="O268" s="9"/>
      <c r="T268" s="56"/>
      <c r="U268" s="57"/>
      <c r="V268" s="9"/>
    </row>
    <row r="269" spans="1:22" s="8" customFormat="1" ht="18.75" customHeight="1">
      <c r="B269" s="58" t="s">
        <v>10</v>
      </c>
      <c r="C269" s="59"/>
      <c r="D269" s="272" t="s">
        <v>63</v>
      </c>
      <c r="E269" s="273"/>
      <c r="F269" s="107"/>
      <c r="G269" s="109"/>
      <c r="H269" s="107"/>
      <c r="I269" s="107"/>
      <c r="J269" s="123"/>
      <c r="K269" s="107"/>
      <c r="L269" s="107"/>
      <c r="M269" s="107"/>
      <c r="N269" s="107"/>
      <c r="O269" s="108"/>
      <c r="P269" s="107"/>
      <c r="Q269" s="107"/>
      <c r="R269" s="107"/>
      <c r="S269" s="107"/>
      <c r="T269" s="124"/>
      <c r="U269" s="125"/>
      <c r="V269" s="9"/>
    </row>
    <row r="270" spans="1:22" s="92" customFormat="1" ht="18.75" customHeight="1">
      <c r="B270" s="250"/>
      <c r="C270" s="160"/>
      <c r="D270" s="251"/>
      <c r="E270" s="252"/>
      <c r="F270" s="95"/>
      <c r="G270" s="253"/>
      <c r="H270" s="95"/>
      <c r="I270" s="95"/>
      <c r="J270" s="254"/>
      <c r="K270" s="95"/>
      <c r="L270" s="95"/>
      <c r="M270" s="95"/>
      <c r="N270" s="95"/>
      <c r="O270" s="96"/>
      <c r="P270" s="95"/>
      <c r="Q270" s="95"/>
      <c r="R270" s="95"/>
      <c r="S270" s="95"/>
      <c r="T270" s="255"/>
      <c r="U270" s="256"/>
      <c r="V270" s="9"/>
    </row>
    <row r="271" spans="1:22" s="92" customFormat="1" ht="18.75" customHeight="1">
      <c r="B271" s="250"/>
      <c r="C271" s="160"/>
      <c r="D271" s="251"/>
      <c r="E271" s="252"/>
      <c r="F271" s="95"/>
      <c r="G271" s="253"/>
      <c r="H271" s="95"/>
      <c r="I271" s="95"/>
      <c r="J271" s="254"/>
      <c r="K271" s="95"/>
      <c r="L271" s="95"/>
      <c r="M271" s="95"/>
      <c r="N271" s="95"/>
      <c r="O271" s="96"/>
      <c r="P271" s="95"/>
      <c r="Q271" s="95"/>
      <c r="R271" s="95"/>
      <c r="S271" s="95"/>
      <c r="T271" s="255"/>
      <c r="U271" s="256"/>
      <c r="V271" s="9"/>
    </row>
    <row r="272" spans="1:22" s="92" customFormat="1" ht="18.75" customHeight="1">
      <c r="B272" s="250"/>
      <c r="C272" s="160"/>
      <c r="D272" s="251"/>
      <c r="E272" s="252"/>
      <c r="F272" s="95"/>
      <c r="G272" s="253"/>
      <c r="H272" s="95"/>
      <c r="I272" s="95"/>
      <c r="J272" s="254"/>
      <c r="K272" s="95"/>
      <c r="L272" s="95"/>
      <c r="M272" s="95"/>
      <c r="N272" s="95"/>
      <c r="O272" s="96"/>
      <c r="P272" s="95"/>
      <c r="Q272" s="95"/>
      <c r="R272" s="95"/>
      <c r="S272" s="95"/>
      <c r="T272" s="255"/>
      <c r="U272" s="256"/>
      <c r="V272" s="9"/>
    </row>
    <row r="273" spans="1:22">
      <c r="B273" s="2" t="s">
        <v>0</v>
      </c>
      <c r="D273" s="4"/>
      <c r="E273" s="5"/>
    </row>
    <row r="274" spans="1:22" ht="21.75" customHeight="1">
      <c r="B274" s="53"/>
      <c r="C274" s="4"/>
      <c r="D274" s="4"/>
      <c r="E274" s="117"/>
      <c r="F274" s="117"/>
      <c r="G274" s="117"/>
      <c r="H274" s="117"/>
      <c r="I274" s="117"/>
      <c r="J274" s="117"/>
      <c r="K274" s="117"/>
      <c r="L274" s="117"/>
      <c r="M274" s="117"/>
      <c r="N274" s="117"/>
      <c r="O274" s="117"/>
      <c r="P274" s="117"/>
      <c r="Q274" s="117"/>
      <c r="R274" s="117"/>
      <c r="S274" s="53"/>
      <c r="T274" s="4"/>
      <c r="U274" s="4"/>
    </row>
    <row r="275" spans="1:22" ht="21.75" customHeight="1">
      <c r="B275" s="11"/>
      <c r="C275" s="12"/>
      <c r="D275" s="12"/>
      <c r="E275" s="13"/>
      <c r="F275" s="14"/>
      <c r="K275" s="15" t="s">
        <v>64</v>
      </c>
      <c r="Q275" s="16"/>
      <c r="R275" s="17"/>
      <c r="S275" s="11"/>
      <c r="T275" s="12"/>
      <c r="U275" s="12"/>
    </row>
    <row r="276" spans="1:22" ht="21.75" customHeight="1">
      <c r="B276" s="53"/>
      <c r="C276" s="4"/>
      <c r="D276" s="4"/>
      <c r="E276" s="117"/>
      <c r="F276" s="117"/>
      <c r="G276" s="117"/>
      <c r="H276" s="117"/>
      <c r="I276" s="117"/>
      <c r="J276" s="117"/>
      <c r="K276" s="117"/>
      <c r="L276" s="117"/>
      <c r="M276" s="117"/>
      <c r="N276" s="117"/>
      <c r="O276" s="117"/>
      <c r="P276" s="117"/>
      <c r="Q276" s="117"/>
      <c r="R276" s="117"/>
      <c r="S276" s="53"/>
      <c r="T276" s="4"/>
      <c r="U276" s="4"/>
    </row>
    <row r="277" spans="1:22" ht="21.75" customHeight="1" thickBot="1">
      <c r="A277" s="489">
        <v>17</v>
      </c>
      <c r="B277" s="490">
        <v>1</v>
      </c>
      <c r="C277" s="497" t="str">
        <f>VLOOKUP(A277,[10]S!$C$13:$E$144,2,FALSE)</f>
        <v>名倉　錬</v>
      </c>
      <c r="D277" s="497" t="str">
        <f>VLOOKUP(A277,[10]S!$C$13:$E$144,3,FALSE)</f>
        <v>ミヤテニ</v>
      </c>
      <c r="E277" s="47"/>
      <c r="F277" s="240"/>
      <c r="G277" s="274"/>
      <c r="H277" s="21"/>
      <c r="I277" s="157"/>
      <c r="J277" s="157"/>
      <c r="K277" s="157"/>
      <c r="L277" s="157"/>
      <c r="M277" s="157"/>
      <c r="N277" s="157"/>
      <c r="O277" s="21"/>
      <c r="P277" s="21"/>
      <c r="Q277" s="20"/>
      <c r="R277" s="23"/>
      <c r="S277" s="490">
        <v>17</v>
      </c>
      <c r="T277" s="497" t="str">
        <f>VLOOKUP(V277,[10]S!$C$13:$E$144,2,FALSE)</f>
        <v>志賀　正哉</v>
      </c>
      <c r="U277" s="497" t="str">
        <f>VLOOKUP(V277,[10]S!$C$13:$E$144,3,FALSE)</f>
        <v>ＴＡＫＥ　ＯＦＦ</v>
      </c>
      <c r="V277" s="489">
        <v>21</v>
      </c>
    </row>
    <row r="278" spans="1:22" ht="21.75" customHeight="1" thickTop="1" thickBot="1">
      <c r="A278" s="489"/>
      <c r="B278" s="490"/>
      <c r="C278" s="493"/>
      <c r="D278" s="493"/>
      <c r="E278" s="20"/>
      <c r="F278" s="275"/>
      <c r="G278" s="276"/>
      <c r="H278" s="20"/>
      <c r="I278" s="157"/>
      <c r="J278" s="157"/>
      <c r="K278" s="157"/>
      <c r="L278" s="157"/>
      <c r="M278" s="157"/>
      <c r="N278" s="157"/>
      <c r="O278" s="21"/>
      <c r="P278" s="277"/>
      <c r="Q278" s="278"/>
      <c r="R278" s="22"/>
      <c r="S278" s="490"/>
      <c r="T278" s="493"/>
      <c r="U278" s="493"/>
      <c r="V278" s="489"/>
    </row>
    <row r="279" spans="1:22" ht="21.75" customHeight="1" thickTop="1">
      <c r="A279" s="489"/>
      <c r="B279" s="490">
        <v>2</v>
      </c>
      <c r="C279" s="492" t="s">
        <v>65</v>
      </c>
      <c r="D279" s="497"/>
      <c r="E279" s="28"/>
      <c r="F279" s="279"/>
      <c r="G279" s="263"/>
      <c r="H279" s="46"/>
      <c r="I279" s="157"/>
      <c r="J279" s="157"/>
      <c r="K279" s="157"/>
      <c r="L279" s="157"/>
      <c r="M279" s="157"/>
      <c r="N279" s="157"/>
      <c r="O279" s="21"/>
      <c r="P279" s="280"/>
      <c r="Q279" s="281"/>
      <c r="R279" s="45"/>
      <c r="S279" s="490">
        <v>18</v>
      </c>
      <c r="T279" s="492" t="s">
        <v>65</v>
      </c>
      <c r="U279" s="497"/>
      <c r="V279" s="489"/>
    </row>
    <row r="280" spans="1:22" ht="21.75" customHeight="1" thickBot="1">
      <c r="A280" s="489"/>
      <c r="B280" s="490"/>
      <c r="C280" s="493"/>
      <c r="D280" s="493"/>
      <c r="E280" s="20"/>
      <c r="F280" s="501">
        <v>1</v>
      </c>
      <c r="G280" s="501"/>
      <c r="H280" s="41">
        <v>8</v>
      </c>
      <c r="I280" s="157" t="s">
        <v>66</v>
      </c>
      <c r="J280" s="157"/>
      <c r="K280" s="157"/>
      <c r="L280" s="157"/>
      <c r="M280" s="157"/>
      <c r="N280" s="157"/>
      <c r="O280" s="35">
        <v>5</v>
      </c>
      <c r="P280" s="503">
        <v>5</v>
      </c>
      <c r="Q280" s="501"/>
      <c r="R280" s="22"/>
      <c r="S280" s="490"/>
      <c r="T280" s="493"/>
      <c r="U280" s="493"/>
      <c r="V280" s="489"/>
    </row>
    <row r="281" spans="1:22" ht="21.75" customHeight="1" thickTop="1">
      <c r="A281" s="489">
        <v>49</v>
      </c>
      <c r="B281" s="490">
        <v>3</v>
      </c>
      <c r="C281" s="497" t="str">
        <f>VLOOKUP(A281,[10]S!$C$13:$E$144,2,FALSE)</f>
        <v>阿部　眞也</v>
      </c>
      <c r="D281" s="497" t="str">
        <f>VLOOKUP(A281,[10]S!$C$13:$E$144,3,FALSE)</f>
        <v>宮大医学部</v>
      </c>
      <c r="E281" s="34"/>
      <c r="F281" s="501"/>
      <c r="G281" s="502"/>
      <c r="H281" s="37">
        <v>1</v>
      </c>
      <c r="I281" s="157"/>
      <c r="J281" s="157"/>
      <c r="K281" s="171" t="s">
        <v>67</v>
      </c>
      <c r="L281" s="6"/>
      <c r="M281" s="157"/>
      <c r="N281" s="266"/>
      <c r="O281" s="24">
        <v>8</v>
      </c>
      <c r="P281" s="501"/>
      <c r="Q281" s="501"/>
      <c r="R281" s="23"/>
      <c r="S281" s="490">
        <v>19</v>
      </c>
      <c r="T281" s="497" t="str">
        <f>VLOOKUP(V281,[10]S!$C$13:$E$144,2,FALSE)</f>
        <v>上野　慎吾</v>
      </c>
      <c r="U281" s="497" t="str">
        <f>VLOOKUP(V281,[10]S!$C$13:$E$144,3,FALSE)</f>
        <v>宮大医学部</v>
      </c>
      <c r="V281" s="489">
        <v>52</v>
      </c>
    </row>
    <row r="282" spans="1:22" ht="21.75" customHeight="1" thickBot="1">
      <c r="A282" s="489"/>
      <c r="B282" s="490"/>
      <c r="C282" s="493"/>
      <c r="D282" s="493"/>
      <c r="E282" s="20"/>
      <c r="F282" s="279">
        <v>7</v>
      </c>
      <c r="G282" s="282"/>
      <c r="H282" s="37"/>
      <c r="I282" s="157"/>
      <c r="J282" s="157"/>
      <c r="K282" s="157"/>
      <c r="L282" s="157"/>
      <c r="M282" s="157"/>
      <c r="N282" s="266"/>
      <c r="O282" s="25"/>
      <c r="P282" s="263"/>
      <c r="Q282" s="283">
        <v>3</v>
      </c>
      <c r="R282" s="22"/>
      <c r="S282" s="490"/>
      <c r="T282" s="493"/>
      <c r="U282" s="493"/>
      <c r="V282" s="489"/>
    </row>
    <row r="283" spans="1:22" ht="21.75" customHeight="1" thickTop="1" thickBot="1">
      <c r="A283" s="489">
        <v>33</v>
      </c>
      <c r="B283" s="490">
        <v>4</v>
      </c>
      <c r="C283" s="497" t="str">
        <f>VLOOKUP(A283,[10]S!$C$13:$E$144,2,FALSE)</f>
        <v>有働　祐也</v>
      </c>
      <c r="D283" s="497" t="str">
        <f>VLOOKUP(A283,[10]S!$C$13:$E$144,3,FALSE)</f>
        <v>セントジェームズ</v>
      </c>
      <c r="E283" s="33"/>
      <c r="F283" s="261">
        <v>9</v>
      </c>
      <c r="G283" s="284"/>
      <c r="H283" s="20"/>
      <c r="I283" s="157"/>
      <c r="J283" s="157"/>
      <c r="K283" s="157"/>
      <c r="L283" s="157"/>
      <c r="M283" s="157"/>
      <c r="N283" s="157"/>
      <c r="O283" s="21"/>
      <c r="P283" s="284"/>
      <c r="Q283" s="285">
        <v>8</v>
      </c>
      <c r="R283" s="32"/>
      <c r="S283" s="490">
        <v>20</v>
      </c>
      <c r="T283" s="497" t="str">
        <f>VLOOKUP(V283,[10]S!$C$13:$E$144,2,FALSE)</f>
        <v>伴　航介</v>
      </c>
      <c r="U283" s="497" t="str">
        <f>VLOOKUP(V283,[10]S!$C$13:$E$144,3,FALSE)</f>
        <v>CHイワキリ</v>
      </c>
      <c r="V283" s="489">
        <v>37</v>
      </c>
    </row>
    <row r="284" spans="1:22" ht="21.75" customHeight="1" thickTop="1">
      <c r="A284" s="489"/>
      <c r="B284" s="490"/>
      <c r="C284" s="493"/>
      <c r="D284" s="493"/>
      <c r="E284" s="20"/>
      <c r="F284" s="257"/>
      <c r="G284" s="269"/>
      <c r="H284" s="20"/>
      <c r="I284" s="157"/>
      <c r="J284" s="157"/>
      <c r="K284" s="157"/>
      <c r="L284" s="157"/>
      <c r="M284" s="157"/>
      <c r="N284" s="157"/>
      <c r="O284" s="21"/>
      <c r="P284" s="269"/>
      <c r="Q284" s="257"/>
      <c r="R284" s="22"/>
      <c r="S284" s="490"/>
      <c r="T284" s="493"/>
      <c r="U284" s="493"/>
      <c r="V284" s="489"/>
    </row>
    <row r="285" spans="1:22" ht="21.75" customHeight="1">
      <c r="A285" s="489">
        <v>18</v>
      </c>
      <c r="B285" s="490">
        <v>5</v>
      </c>
      <c r="C285" s="497" t="str">
        <f>VLOOKUP(A285,[10]S!$C$13:$E$144,2,FALSE)</f>
        <v>原　涼</v>
      </c>
      <c r="D285" s="497" t="str">
        <f>VLOOKUP(A285,[10]S!$C$13:$E$144,3,FALSE)</f>
        <v>CHイワキリ</v>
      </c>
      <c r="E285" s="34"/>
      <c r="F285" s="257"/>
      <c r="G285" s="258"/>
      <c r="H285" s="21"/>
      <c r="I285" s="157"/>
      <c r="J285" s="157"/>
      <c r="K285" s="157"/>
      <c r="L285" s="157"/>
      <c r="M285" s="157"/>
      <c r="N285" s="157"/>
      <c r="O285" s="21"/>
      <c r="P285" s="258"/>
      <c r="Q285" s="257"/>
      <c r="R285" s="23"/>
      <c r="S285" s="490">
        <v>21</v>
      </c>
      <c r="T285" s="497" t="str">
        <f>VLOOKUP(V285,[10]S!$C$13:$E$144,2,FALSE)</f>
        <v>内村　正志</v>
      </c>
      <c r="U285" s="497" t="str">
        <f>VLOOKUP(V285,[10]S!$C$13:$E$144,3,FALSE)</f>
        <v>CHイワキリ</v>
      </c>
      <c r="V285" s="489">
        <v>22</v>
      </c>
    </row>
    <row r="286" spans="1:22" ht="21.75" customHeight="1">
      <c r="A286" s="489"/>
      <c r="B286" s="490"/>
      <c r="C286" s="493"/>
      <c r="D286" s="493"/>
      <c r="E286" s="20"/>
      <c r="F286" s="286"/>
      <c r="G286" s="287"/>
      <c r="H286" s="20"/>
      <c r="I286" s="157"/>
      <c r="J286" s="157"/>
      <c r="K286" s="157"/>
      <c r="L286" s="157"/>
      <c r="M286" s="157"/>
      <c r="N286" s="157"/>
      <c r="O286" s="21"/>
      <c r="P286" s="258"/>
      <c r="Q286" s="283"/>
      <c r="R286" s="22"/>
      <c r="S286" s="490"/>
      <c r="T286" s="493"/>
      <c r="U286" s="493"/>
      <c r="V286" s="489"/>
    </row>
    <row r="287" spans="1:22" ht="21.75" customHeight="1">
      <c r="A287" s="489"/>
      <c r="B287" s="490">
        <v>6</v>
      </c>
      <c r="C287" s="492" t="s">
        <v>65</v>
      </c>
      <c r="D287" s="497"/>
      <c r="E287" s="28"/>
      <c r="F287" s="279"/>
      <c r="G287" s="263"/>
      <c r="H287" s="37"/>
      <c r="I287" s="157"/>
      <c r="J287" s="157"/>
      <c r="K287" s="157"/>
      <c r="L287" s="157"/>
      <c r="M287" s="157"/>
      <c r="N287" s="157"/>
      <c r="O287" s="21"/>
      <c r="P287" s="280"/>
      <c r="Q287" s="281"/>
      <c r="R287" s="45"/>
      <c r="S287" s="490">
        <v>22</v>
      </c>
      <c r="T287" s="492" t="s">
        <v>65</v>
      </c>
      <c r="U287" s="497"/>
      <c r="V287" s="489"/>
    </row>
    <row r="288" spans="1:22" ht="21.75" customHeight="1" thickBot="1">
      <c r="A288" s="489"/>
      <c r="B288" s="490"/>
      <c r="C288" s="493"/>
      <c r="D288" s="493"/>
      <c r="E288" s="20"/>
      <c r="F288" s="501">
        <v>2</v>
      </c>
      <c r="G288" s="502"/>
      <c r="H288" s="37">
        <v>0</v>
      </c>
      <c r="I288" s="157" t="s">
        <v>68</v>
      </c>
      <c r="J288" s="157"/>
      <c r="K288" s="157"/>
      <c r="L288" s="157"/>
      <c r="M288" s="157"/>
      <c r="N288" s="157"/>
      <c r="O288" s="35">
        <v>4</v>
      </c>
      <c r="P288" s="503">
        <v>6</v>
      </c>
      <c r="Q288" s="501"/>
      <c r="R288" s="22"/>
      <c r="S288" s="490"/>
      <c r="T288" s="493"/>
      <c r="U288" s="493"/>
      <c r="V288" s="489"/>
    </row>
    <row r="289" spans="1:22" ht="21.75" customHeight="1" thickTop="1" thickBot="1">
      <c r="A289" s="489">
        <v>53</v>
      </c>
      <c r="B289" s="490">
        <v>7</v>
      </c>
      <c r="C289" s="497" t="str">
        <f>VLOOKUP(A289,[10]S!$C$13:$E$144,2,FALSE)</f>
        <v>廣田　樹</v>
      </c>
      <c r="D289" s="497" t="str">
        <f>VLOOKUP(A289,[10]S!$C$13:$E$144,3,FALSE)</f>
        <v>セントジェームズ</v>
      </c>
      <c r="E289" s="47"/>
      <c r="F289" s="501"/>
      <c r="G289" s="501"/>
      <c r="H289" s="30">
        <v>8</v>
      </c>
      <c r="I289" s="157"/>
      <c r="J289" s="157"/>
      <c r="K289" s="171" t="s">
        <v>69</v>
      </c>
      <c r="L289" s="6"/>
      <c r="M289" s="157"/>
      <c r="N289" s="266"/>
      <c r="O289" s="24">
        <v>8</v>
      </c>
      <c r="P289" s="501"/>
      <c r="Q289" s="501"/>
      <c r="R289" s="23"/>
      <c r="S289" s="490">
        <v>23</v>
      </c>
      <c r="T289" s="497" t="str">
        <f>VLOOKUP(V289,[10]S!$C$13:$E$144,2,FALSE)</f>
        <v>大塚　勇輔</v>
      </c>
      <c r="U289" s="497" t="str">
        <f>VLOOKUP(V289,[10]S!$C$13:$E$144,3,FALSE)</f>
        <v>日向学院高校</v>
      </c>
      <c r="V289" s="489">
        <v>60</v>
      </c>
    </row>
    <row r="290" spans="1:22" ht="21.75" customHeight="1" thickTop="1" thickBot="1">
      <c r="A290" s="489"/>
      <c r="B290" s="490"/>
      <c r="C290" s="493"/>
      <c r="D290" s="493"/>
      <c r="E290" s="20"/>
      <c r="F290" s="288">
        <v>8</v>
      </c>
      <c r="G290" s="268"/>
      <c r="H290" s="46"/>
      <c r="I290" s="157"/>
      <c r="J290" s="157"/>
      <c r="K290" s="157"/>
      <c r="L290" s="157"/>
      <c r="M290" s="157"/>
      <c r="N290" s="266"/>
      <c r="O290" s="25"/>
      <c r="P290" s="263"/>
      <c r="Q290" s="283">
        <v>1</v>
      </c>
      <c r="R290" s="22"/>
      <c r="S290" s="490"/>
      <c r="T290" s="493"/>
      <c r="U290" s="493"/>
      <c r="V290" s="489"/>
    </row>
    <row r="291" spans="1:22" ht="21.75" customHeight="1" thickTop="1" thickBot="1">
      <c r="A291" s="489">
        <v>34</v>
      </c>
      <c r="B291" s="490">
        <v>8</v>
      </c>
      <c r="C291" s="497" t="str">
        <f>VLOOKUP(A291,[10]S!$C$13:$E$144,2,FALSE)</f>
        <v>上野　博史</v>
      </c>
      <c r="D291" s="497" t="str">
        <f>VLOOKUP(A291,[10]S!$C$13:$E$144,3,FALSE)</f>
        <v>宮大医学部</v>
      </c>
      <c r="E291" s="28"/>
      <c r="F291" s="279">
        <v>0</v>
      </c>
      <c r="G291" s="263"/>
      <c r="H291" s="20"/>
      <c r="I291" s="157"/>
      <c r="J291" s="157"/>
      <c r="K291" s="157"/>
      <c r="L291" s="157"/>
      <c r="M291" s="157"/>
      <c r="N291" s="157"/>
      <c r="O291" s="21"/>
      <c r="P291" s="284"/>
      <c r="Q291" s="285">
        <v>8</v>
      </c>
      <c r="R291" s="32"/>
      <c r="S291" s="490">
        <v>24</v>
      </c>
      <c r="T291" s="497" t="str">
        <f>VLOOKUP(V291,[10]S!$C$13:$E$144,2,FALSE)</f>
        <v>高橋　翼</v>
      </c>
      <c r="U291" s="497" t="str">
        <f>VLOOKUP(V291,[10]S!$C$13:$E$144,3,FALSE)</f>
        <v>ルネサンス</v>
      </c>
      <c r="V291" s="489">
        <v>38</v>
      </c>
    </row>
    <row r="292" spans="1:22" ht="21.75" customHeight="1" thickTop="1">
      <c r="A292" s="489"/>
      <c r="B292" s="490"/>
      <c r="C292" s="493"/>
      <c r="D292" s="493"/>
      <c r="E292" s="20"/>
      <c r="F292" s="257"/>
      <c r="G292" s="269"/>
      <c r="H292" s="20"/>
      <c r="I292" s="157"/>
      <c r="J292" s="157"/>
      <c r="K292" s="157"/>
      <c r="L292" s="157"/>
      <c r="M292" s="157"/>
      <c r="N292" s="157"/>
      <c r="O292" s="21"/>
      <c r="P292" s="269"/>
      <c r="Q292" s="257"/>
      <c r="R292" s="22"/>
      <c r="S292" s="490"/>
      <c r="T292" s="493"/>
      <c r="U292" s="493"/>
      <c r="V292" s="489"/>
    </row>
    <row r="293" spans="1:22" ht="21.75" customHeight="1" thickBot="1">
      <c r="A293" s="489">
        <v>19</v>
      </c>
      <c r="B293" s="490">
        <v>9</v>
      </c>
      <c r="C293" s="497" t="str">
        <f>VLOOKUP(A293,[10]S!$C$13:$E$144,2,FALSE)</f>
        <v>持井　康</v>
      </c>
      <c r="D293" s="497" t="str">
        <f>VLOOKUP(A293,[10]S!$C$13:$E$144,3,FALSE)</f>
        <v>CHイワキリ</v>
      </c>
      <c r="E293" s="34"/>
      <c r="F293" s="257"/>
      <c r="G293" s="258"/>
      <c r="H293" s="21"/>
      <c r="I293" s="157"/>
      <c r="J293" s="157"/>
      <c r="K293" s="157"/>
      <c r="L293" s="157"/>
      <c r="M293" s="157"/>
      <c r="N293" s="157"/>
      <c r="O293" s="21"/>
      <c r="P293" s="258"/>
      <c r="Q293" s="257"/>
      <c r="R293" s="78"/>
      <c r="S293" s="490">
        <v>25</v>
      </c>
      <c r="T293" s="497" t="str">
        <f>VLOOKUP(V293,[10]S!$C$13:$E$144,2,FALSE)</f>
        <v>牧　輝幸</v>
      </c>
      <c r="U293" s="497" t="str">
        <f>VLOOKUP(V293,[10]S!$C$13:$E$144,3,FALSE)</f>
        <v>セントジェームズ</v>
      </c>
      <c r="V293" s="489">
        <v>23</v>
      </c>
    </row>
    <row r="294" spans="1:22" ht="21.75" customHeight="1" thickTop="1" thickBot="1">
      <c r="A294" s="489"/>
      <c r="B294" s="490"/>
      <c r="C294" s="493"/>
      <c r="D294" s="493"/>
      <c r="E294" s="20"/>
      <c r="F294" s="286"/>
      <c r="G294" s="287"/>
      <c r="H294" s="20"/>
      <c r="I294" s="157"/>
      <c r="J294" s="157"/>
      <c r="K294" s="157"/>
      <c r="L294" s="157"/>
      <c r="M294" s="157"/>
      <c r="N294" s="157"/>
      <c r="O294" s="21"/>
      <c r="P294" s="289"/>
      <c r="Q294" s="290"/>
      <c r="R294" s="22"/>
      <c r="S294" s="490"/>
      <c r="T294" s="493"/>
      <c r="U294" s="493"/>
      <c r="V294" s="489"/>
    </row>
    <row r="295" spans="1:22" ht="21.75" customHeight="1" thickTop="1">
      <c r="A295" s="489"/>
      <c r="B295" s="490">
        <v>10</v>
      </c>
      <c r="C295" s="492" t="s">
        <v>65</v>
      </c>
      <c r="D295" s="497"/>
      <c r="E295" s="28"/>
      <c r="F295" s="279"/>
      <c r="G295" s="263"/>
      <c r="H295" s="37"/>
      <c r="I295" s="157"/>
      <c r="J295" s="157"/>
      <c r="K295" s="157"/>
      <c r="L295" s="157"/>
      <c r="M295" s="157"/>
      <c r="N295" s="157"/>
      <c r="O295" s="25"/>
      <c r="P295" s="263"/>
      <c r="Q295" s="283"/>
      <c r="R295" s="45"/>
      <c r="S295" s="490">
        <v>26</v>
      </c>
      <c r="T295" s="492" t="s">
        <v>65</v>
      </c>
      <c r="U295" s="497"/>
      <c r="V295" s="489"/>
    </row>
    <row r="296" spans="1:22" ht="21.75" customHeight="1" thickBot="1">
      <c r="A296" s="489"/>
      <c r="B296" s="490"/>
      <c r="C296" s="493"/>
      <c r="D296" s="493"/>
      <c r="E296" s="20"/>
      <c r="F296" s="501">
        <v>3</v>
      </c>
      <c r="G296" s="502"/>
      <c r="H296" s="77">
        <v>2</v>
      </c>
      <c r="I296" s="157" t="s">
        <v>70</v>
      </c>
      <c r="J296" s="157"/>
      <c r="K296" s="157"/>
      <c r="L296" s="157"/>
      <c r="M296" s="157"/>
      <c r="N296" s="157"/>
      <c r="O296" s="33">
        <v>9</v>
      </c>
      <c r="P296" s="501">
        <v>7</v>
      </c>
      <c r="Q296" s="501"/>
      <c r="R296" s="22"/>
      <c r="S296" s="490"/>
      <c r="T296" s="493"/>
      <c r="U296" s="493"/>
      <c r="V296" s="489"/>
    </row>
    <row r="297" spans="1:22" ht="21.75" customHeight="1" thickTop="1" thickBot="1">
      <c r="A297" s="489">
        <v>50</v>
      </c>
      <c r="B297" s="490">
        <v>11</v>
      </c>
      <c r="C297" s="497" t="str">
        <f>VLOOKUP(A297,[10]S!$C$13:$E$144,2,FALSE)</f>
        <v>石川　裕隆</v>
      </c>
      <c r="D297" s="497" t="str">
        <f>VLOOKUP(A297,[10]S!$C$13:$E$144,3,FALSE)</f>
        <v>宮大医学部</v>
      </c>
      <c r="E297" s="34"/>
      <c r="F297" s="501"/>
      <c r="G297" s="502"/>
      <c r="H297" s="30">
        <v>8</v>
      </c>
      <c r="I297" s="157"/>
      <c r="J297" s="157"/>
      <c r="K297" s="171" t="s">
        <v>71</v>
      </c>
      <c r="L297" s="6"/>
      <c r="M297" s="157"/>
      <c r="N297" s="266"/>
      <c r="O297" s="214" t="s">
        <v>27</v>
      </c>
      <c r="P297" s="503"/>
      <c r="Q297" s="501"/>
      <c r="R297" s="78"/>
      <c r="S297" s="490">
        <v>27</v>
      </c>
      <c r="T297" s="497" t="str">
        <f>VLOOKUP(V297,[10]S!$C$13:$E$144,2,FALSE)</f>
        <v>濵砂　圭</v>
      </c>
      <c r="U297" s="497" t="str">
        <f>VLOOKUP(V297,[10]S!$C$13:$E$144,3,FALSE)</f>
        <v>日向学院高校</v>
      </c>
      <c r="V297" s="489">
        <v>59</v>
      </c>
    </row>
    <row r="298" spans="1:22" ht="21.75" customHeight="1" thickTop="1" thickBot="1">
      <c r="A298" s="489"/>
      <c r="B298" s="490"/>
      <c r="C298" s="493"/>
      <c r="D298" s="493"/>
      <c r="E298" s="20"/>
      <c r="F298" s="279">
        <v>4</v>
      </c>
      <c r="G298" s="282"/>
      <c r="H298" s="46"/>
      <c r="I298" s="157"/>
      <c r="J298" s="157"/>
      <c r="K298" s="157"/>
      <c r="L298" s="157"/>
      <c r="M298" s="157"/>
      <c r="N298" s="266"/>
      <c r="O298" s="21"/>
      <c r="P298" s="291"/>
      <c r="Q298" s="290">
        <v>8</v>
      </c>
      <c r="R298" s="22"/>
      <c r="S298" s="490"/>
      <c r="T298" s="493"/>
      <c r="U298" s="493"/>
      <c r="V298" s="489"/>
    </row>
    <row r="299" spans="1:22" ht="21.75" customHeight="1" thickTop="1" thickBot="1">
      <c r="A299" s="489">
        <v>35</v>
      </c>
      <c r="B299" s="490">
        <v>12</v>
      </c>
      <c r="C299" s="497" t="str">
        <f>VLOOKUP(A299,[10]S!$C$13:$E$144,2,FALSE)</f>
        <v>坂田  空冴</v>
      </c>
      <c r="D299" s="497" t="str">
        <f>VLOOKUP(A299,[10]S!$C$13:$E$144,3,FALSE)</f>
        <v>宮崎大宮高校</v>
      </c>
      <c r="E299" s="33"/>
      <c r="F299" s="261">
        <v>8</v>
      </c>
      <c r="G299" s="284"/>
      <c r="H299" s="20"/>
      <c r="I299" s="157"/>
      <c r="J299" s="157"/>
      <c r="K299" s="157"/>
      <c r="L299" s="157"/>
      <c r="M299" s="157"/>
      <c r="N299" s="157"/>
      <c r="O299" s="21"/>
      <c r="P299" s="269"/>
      <c r="Q299" s="257">
        <v>6</v>
      </c>
      <c r="R299" s="45"/>
      <c r="S299" s="490">
        <v>28</v>
      </c>
      <c r="T299" s="497" t="str">
        <f>VLOOKUP(V299,[10]S!$C$13:$E$144,2,FALSE)</f>
        <v>安藤　俊也</v>
      </c>
      <c r="U299" s="497" t="str">
        <f>VLOOKUP(V299,[10]S!$C$13:$E$144,3,FALSE)</f>
        <v>CHイワキリ</v>
      </c>
      <c r="V299" s="489">
        <v>39</v>
      </c>
    </row>
    <row r="300" spans="1:22" ht="21.75" customHeight="1" thickTop="1">
      <c r="A300" s="489"/>
      <c r="B300" s="490"/>
      <c r="C300" s="493"/>
      <c r="D300" s="493"/>
      <c r="E300" s="20"/>
      <c r="F300" s="257"/>
      <c r="G300" s="269"/>
      <c r="H300" s="20"/>
      <c r="I300" s="157"/>
      <c r="J300" s="157"/>
      <c r="K300" s="157"/>
      <c r="L300" s="157"/>
      <c r="M300" s="157"/>
      <c r="N300" s="157"/>
      <c r="O300" s="21"/>
      <c r="P300" s="269"/>
      <c r="Q300" s="257"/>
      <c r="R300" s="22"/>
      <c r="S300" s="490"/>
      <c r="T300" s="493"/>
      <c r="U300" s="493"/>
      <c r="V300" s="489"/>
    </row>
    <row r="301" spans="1:22" ht="21.75" customHeight="1">
      <c r="A301" s="489">
        <v>20</v>
      </c>
      <c r="B301" s="490">
        <v>13</v>
      </c>
      <c r="C301" s="497" t="str">
        <f>VLOOKUP(A301,[10]S!$C$13:$E$144,2,FALSE)</f>
        <v>山口　洋平</v>
      </c>
      <c r="D301" s="497" t="str">
        <f>VLOOKUP(A301,[10]S!$C$13:$E$144,3,FALSE)</f>
        <v>CHイワキリ</v>
      </c>
      <c r="E301" s="34"/>
      <c r="F301" s="257"/>
      <c r="G301" s="258"/>
      <c r="H301" s="21"/>
      <c r="I301" s="157"/>
      <c r="J301" s="157"/>
      <c r="K301" s="157"/>
      <c r="L301" s="157"/>
      <c r="M301" s="157"/>
      <c r="N301" s="157"/>
      <c r="O301" s="21"/>
      <c r="P301" s="258"/>
      <c r="Q301" s="257"/>
      <c r="R301" s="23"/>
      <c r="S301" s="490">
        <v>29</v>
      </c>
      <c r="T301" s="497" t="str">
        <f>VLOOKUP(V301,[10]S!$C$13:$E$144,2,FALSE)</f>
        <v>増野　祐也</v>
      </c>
      <c r="U301" s="497" t="str">
        <f>VLOOKUP(V301,[10]S!$C$13:$E$144,3,FALSE)</f>
        <v>PLUS+</v>
      </c>
      <c r="V301" s="489">
        <v>24</v>
      </c>
    </row>
    <row r="302" spans="1:22" ht="21.75" customHeight="1">
      <c r="A302" s="489"/>
      <c r="B302" s="490"/>
      <c r="C302" s="493"/>
      <c r="D302" s="493"/>
      <c r="E302" s="20"/>
      <c r="F302" s="286"/>
      <c r="G302" s="287"/>
      <c r="H302" s="20"/>
      <c r="I302" s="157"/>
      <c r="J302" s="157"/>
      <c r="K302" s="157"/>
      <c r="L302" s="157"/>
      <c r="M302" s="157"/>
      <c r="N302" s="157"/>
      <c r="O302" s="21"/>
      <c r="P302" s="258"/>
      <c r="Q302" s="283"/>
      <c r="R302" s="22"/>
      <c r="S302" s="490"/>
      <c r="T302" s="493"/>
      <c r="U302" s="493"/>
      <c r="V302" s="489"/>
    </row>
    <row r="303" spans="1:22" ht="21.75" customHeight="1">
      <c r="A303" s="489"/>
      <c r="B303" s="490">
        <v>14</v>
      </c>
      <c r="C303" s="492" t="s">
        <v>65</v>
      </c>
      <c r="D303" s="497"/>
      <c r="E303" s="28"/>
      <c r="F303" s="279"/>
      <c r="G303" s="263"/>
      <c r="H303" s="37"/>
      <c r="I303" s="157"/>
      <c r="J303" s="157"/>
      <c r="K303" s="157"/>
      <c r="L303" s="157"/>
      <c r="M303" s="157"/>
      <c r="N303" s="157"/>
      <c r="O303" s="21"/>
      <c r="P303" s="280"/>
      <c r="Q303" s="281"/>
      <c r="R303" s="45"/>
      <c r="S303" s="490">
        <v>30</v>
      </c>
      <c r="T303" s="492" t="s">
        <v>65</v>
      </c>
      <c r="U303" s="497"/>
      <c r="V303" s="489"/>
    </row>
    <row r="304" spans="1:22" ht="21.75" customHeight="1" thickBot="1">
      <c r="A304" s="489"/>
      <c r="B304" s="490"/>
      <c r="C304" s="493"/>
      <c r="D304" s="493"/>
      <c r="E304" s="20"/>
      <c r="F304" s="501">
        <v>4</v>
      </c>
      <c r="G304" s="502"/>
      <c r="H304" s="37">
        <v>4</v>
      </c>
      <c r="I304" s="157" t="s">
        <v>72</v>
      </c>
      <c r="J304" s="157"/>
      <c r="K304" s="157"/>
      <c r="L304" s="157"/>
      <c r="M304" s="157"/>
      <c r="N304" s="157"/>
      <c r="O304" s="35">
        <v>4</v>
      </c>
      <c r="P304" s="503">
        <v>8</v>
      </c>
      <c r="Q304" s="501"/>
      <c r="R304" s="22"/>
      <c r="S304" s="490"/>
      <c r="T304" s="493"/>
      <c r="U304" s="493"/>
      <c r="V304" s="489"/>
    </row>
    <row r="305" spans="1:22" ht="21.75" customHeight="1" thickTop="1" thickBot="1">
      <c r="A305" s="489">
        <v>51</v>
      </c>
      <c r="B305" s="490">
        <v>15</v>
      </c>
      <c r="C305" s="497" t="str">
        <f>VLOOKUP(A305,[10]S!$C$13:$E$144,2,FALSE)</f>
        <v>田代　尚己</v>
      </c>
      <c r="D305" s="497" t="str">
        <f>VLOOKUP(A305,[10]S!$C$13:$E$144,3,FALSE)</f>
        <v>宮大医学部</v>
      </c>
      <c r="E305" s="34"/>
      <c r="F305" s="501"/>
      <c r="G305" s="501"/>
      <c r="H305" s="30">
        <v>8</v>
      </c>
      <c r="I305" s="157"/>
      <c r="J305" s="157"/>
      <c r="K305" s="171" t="s">
        <v>73</v>
      </c>
      <c r="L305" s="6"/>
      <c r="M305" s="157"/>
      <c r="N305" s="266"/>
      <c r="O305" s="24">
        <v>8</v>
      </c>
      <c r="P305" s="501"/>
      <c r="Q305" s="501"/>
      <c r="R305" s="22"/>
      <c r="S305" s="490">
        <v>31</v>
      </c>
      <c r="T305" s="497" t="str">
        <f>VLOOKUP(V305,[10]S!$C$13:$E$144,2,FALSE)</f>
        <v>髙妻　虎太郎</v>
      </c>
      <c r="U305" s="497" t="str">
        <f>VLOOKUP(V305,[10]S!$C$13:$E$144,3,FALSE)</f>
        <v>日向学院高校</v>
      </c>
      <c r="V305" s="489">
        <v>58</v>
      </c>
    </row>
    <row r="306" spans="1:22" ht="21.75" customHeight="1" thickTop="1" thickBot="1">
      <c r="A306" s="489"/>
      <c r="B306" s="490"/>
      <c r="C306" s="493"/>
      <c r="D306" s="493"/>
      <c r="E306" s="20"/>
      <c r="F306" s="37">
        <v>4</v>
      </c>
      <c r="G306" s="292"/>
      <c r="H306" s="46"/>
      <c r="I306" s="157"/>
      <c r="J306" s="157"/>
      <c r="K306" s="157"/>
      <c r="L306" s="157"/>
      <c r="M306" s="157"/>
      <c r="N306" s="266"/>
      <c r="O306" s="25"/>
      <c r="P306" s="292"/>
      <c r="Q306" s="20">
        <v>8</v>
      </c>
      <c r="R306" s="44"/>
      <c r="S306" s="490"/>
      <c r="T306" s="493"/>
      <c r="U306" s="493"/>
      <c r="V306" s="489"/>
    </row>
    <row r="307" spans="1:22" ht="21.75" customHeight="1" thickTop="1" thickBot="1">
      <c r="A307" s="489">
        <v>36</v>
      </c>
      <c r="B307" s="490">
        <v>16</v>
      </c>
      <c r="C307" s="497" t="str">
        <f>VLOOKUP(A307,[10]S!$C$13:$E$144,2,FALSE)</f>
        <v>小川　春斗</v>
      </c>
      <c r="D307" s="497" t="str">
        <f>VLOOKUP(A307,[10]S!$C$13:$E$144,3,FALSE)</f>
        <v>MTF</v>
      </c>
      <c r="E307" s="33"/>
      <c r="F307" s="30">
        <v>8</v>
      </c>
      <c r="G307" s="293"/>
      <c r="H307" s="20"/>
      <c r="I307" s="157"/>
      <c r="J307" s="157"/>
      <c r="K307" s="157"/>
      <c r="L307" s="157"/>
      <c r="M307" s="157"/>
      <c r="N307" s="157"/>
      <c r="O307" s="21"/>
      <c r="P307" s="293"/>
      <c r="Q307" s="40">
        <v>0</v>
      </c>
      <c r="R307" s="45"/>
      <c r="S307" s="490">
        <v>32</v>
      </c>
      <c r="T307" s="497" t="str">
        <f>VLOOKUP(V307,[10]S!$C$13:$E$144,2,FALSE)</f>
        <v>松山　啓佑</v>
      </c>
      <c r="U307" s="497" t="str">
        <f>VLOOKUP(V307,[10]S!$C$13:$E$144,3,FALSE)</f>
        <v>MTF</v>
      </c>
      <c r="V307" s="489">
        <v>40</v>
      </c>
    </row>
    <row r="308" spans="1:22" ht="21.75" customHeight="1" thickTop="1">
      <c r="A308" s="489"/>
      <c r="B308" s="490"/>
      <c r="C308" s="493"/>
      <c r="D308" s="493"/>
      <c r="E308" s="20"/>
      <c r="F308" s="20"/>
      <c r="G308" s="294"/>
      <c r="H308" s="20"/>
      <c r="I308" s="157"/>
      <c r="J308" s="157"/>
      <c r="K308" s="157"/>
      <c r="L308" s="157"/>
      <c r="M308" s="157"/>
      <c r="N308" s="157"/>
      <c r="O308" s="21"/>
      <c r="P308" s="294"/>
      <c r="Q308" s="20"/>
      <c r="R308" s="22"/>
      <c r="S308" s="490"/>
      <c r="T308" s="493"/>
      <c r="U308" s="493"/>
      <c r="V308" s="489"/>
    </row>
    <row r="309" spans="1:22" ht="21.75" customHeight="1">
      <c r="B309" s="53"/>
      <c r="C309" s="4"/>
      <c r="D309" s="4"/>
      <c r="E309" s="151"/>
      <c r="F309" s="157"/>
      <c r="G309" s="157"/>
      <c r="H309" s="6"/>
      <c r="I309" s="157"/>
      <c r="J309" s="157"/>
      <c r="K309" s="157"/>
      <c r="L309" s="157"/>
      <c r="M309" s="157"/>
      <c r="N309" s="157"/>
      <c r="O309" s="21"/>
      <c r="P309" s="21"/>
      <c r="Q309" s="20"/>
      <c r="R309" s="22"/>
      <c r="S309" s="53"/>
      <c r="T309" s="4"/>
      <c r="U309" s="4"/>
    </row>
    <row r="310" spans="1:22" ht="21" customHeight="1">
      <c r="B310" s="53"/>
      <c r="C310" s="4"/>
      <c r="D310" s="4"/>
      <c r="E310" s="151"/>
      <c r="F310" s="157"/>
      <c r="G310" s="157"/>
      <c r="H310" s="6"/>
      <c r="I310" s="157"/>
      <c r="J310" s="157"/>
      <c r="K310" s="157"/>
      <c r="L310" s="157"/>
      <c r="M310" s="157"/>
      <c r="N310" s="157"/>
      <c r="O310" s="20"/>
      <c r="P310" s="20"/>
      <c r="Q310" s="20"/>
      <c r="R310" s="22"/>
      <c r="S310" s="53"/>
      <c r="T310" s="4"/>
      <c r="U310" s="4"/>
    </row>
    <row r="311" spans="1:22" ht="21" customHeight="1">
      <c r="B311" s="53"/>
      <c r="C311" s="4"/>
      <c r="D311" s="4"/>
      <c r="E311" s="151"/>
      <c r="F311" s="157"/>
      <c r="G311" s="157"/>
      <c r="H311" s="6"/>
      <c r="I311" s="157"/>
      <c r="J311" s="157"/>
      <c r="K311" s="157"/>
      <c r="L311" s="157"/>
      <c r="M311" s="157"/>
      <c r="N311" s="157"/>
      <c r="O311" s="20"/>
      <c r="P311" s="20"/>
      <c r="Q311" s="20"/>
      <c r="R311" s="22"/>
      <c r="S311" s="53"/>
      <c r="T311" s="4"/>
      <c r="U311" s="4"/>
    </row>
    <row r="312" spans="1:22">
      <c r="B312" s="2" t="s">
        <v>0</v>
      </c>
      <c r="D312" s="4"/>
      <c r="E312" s="5"/>
    </row>
    <row r="313" spans="1:22" s="151" customFormat="1" ht="22.5" customHeight="1">
      <c r="B313" s="6"/>
      <c r="C313" s="153"/>
      <c r="D313" s="153"/>
      <c r="E313" s="7"/>
      <c r="F313" s="6"/>
      <c r="G313" s="6"/>
      <c r="H313" s="7"/>
      <c r="I313" s="6"/>
      <c r="J313" s="6"/>
      <c r="K313" s="6"/>
      <c r="L313" s="6"/>
      <c r="M313" s="7"/>
      <c r="N313" s="6"/>
      <c r="O313" s="20"/>
      <c r="P313" s="20"/>
      <c r="Q313" s="20"/>
      <c r="R313" s="22"/>
      <c r="S313" s="6"/>
      <c r="T313" s="153"/>
      <c r="U313" s="153"/>
    </row>
    <row r="314" spans="1:22" ht="22.5" customHeight="1">
      <c r="B314" s="11"/>
      <c r="C314" s="12"/>
      <c r="D314" s="12"/>
      <c r="E314" s="7"/>
      <c r="K314" s="15" t="s">
        <v>74</v>
      </c>
      <c r="O314" s="20"/>
      <c r="P314" s="20"/>
      <c r="Q314" s="20"/>
      <c r="R314" s="22"/>
      <c r="S314" s="11"/>
      <c r="T314" s="12"/>
      <c r="U314" s="12"/>
    </row>
    <row r="315" spans="1:22" ht="22.5" customHeight="1">
      <c r="B315" s="53"/>
      <c r="C315" s="4"/>
      <c r="D315" s="4"/>
      <c r="E315" s="7"/>
      <c r="G315" s="117"/>
      <c r="H315" s="117"/>
      <c r="I315" s="117"/>
      <c r="J315" s="117"/>
      <c r="K315" s="117"/>
      <c r="L315" s="117"/>
      <c r="M315" s="117"/>
      <c r="N315" s="117"/>
      <c r="O315" s="21"/>
      <c r="P315" s="21"/>
      <c r="Q315" s="20"/>
      <c r="R315" s="22"/>
      <c r="S315" s="53"/>
      <c r="T315" s="4"/>
      <c r="U315" s="4"/>
    </row>
    <row r="316" spans="1:22" ht="22.5" customHeight="1" thickBot="1">
      <c r="A316" s="489">
        <v>25</v>
      </c>
      <c r="B316" s="490">
        <v>33</v>
      </c>
      <c r="C316" s="497" t="str">
        <f>VLOOKUP(A316,[10]S!$C$13:$E$144,2,FALSE)</f>
        <v>初森　幸成</v>
      </c>
      <c r="D316" s="497" t="str">
        <f>VLOOKUP(A316,[10]S!$C$13:$E$144,3,FALSE)</f>
        <v>ＫＴＣ</v>
      </c>
      <c r="E316" s="47"/>
      <c r="F316" s="240"/>
      <c r="G316" s="274"/>
      <c r="H316" s="21"/>
      <c r="I316" s="157"/>
      <c r="J316" s="157"/>
      <c r="K316" s="157"/>
      <c r="L316" s="157"/>
      <c r="M316" s="157"/>
      <c r="N316" s="157"/>
      <c r="O316" s="21"/>
      <c r="P316" s="274"/>
      <c r="Q316" s="240"/>
      <c r="R316" s="78"/>
      <c r="S316" s="490">
        <v>49</v>
      </c>
      <c r="T316" s="497" t="str">
        <f>VLOOKUP(V316,[10]S!$C$13:$E$144,2,FALSE)</f>
        <v>浅井　大貴</v>
      </c>
      <c r="U316" s="497" t="str">
        <f>VLOOKUP(V316,[10]S!$C$13:$E$144,3,FALSE)</f>
        <v>旭化成TC</v>
      </c>
      <c r="V316" s="489">
        <v>29</v>
      </c>
    </row>
    <row r="317" spans="1:22" ht="22.5" customHeight="1" thickTop="1" thickBot="1">
      <c r="A317" s="489"/>
      <c r="B317" s="490"/>
      <c r="C317" s="493"/>
      <c r="D317" s="493"/>
      <c r="E317" s="20"/>
      <c r="F317" s="275"/>
      <c r="G317" s="276"/>
      <c r="H317" s="20"/>
      <c r="I317" s="157"/>
      <c r="J317" s="157"/>
      <c r="K317" s="157"/>
      <c r="L317" s="157"/>
      <c r="M317" s="157"/>
      <c r="N317" s="157"/>
      <c r="O317" s="21"/>
      <c r="P317" s="276"/>
      <c r="Q317" s="295"/>
      <c r="R317" s="22"/>
      <c r="S317" s="490"/>
      <c r="T317" s="493"/>
      <c r="U317" s="493"/>
      <c r="V317" s="489"/>
    </row>
    <row r="318" spans="1:22" ht="22.5" customHeight="1" thickTop="1">
      <c r="A318" s="489"/>
      <c r="B318" s="490">
        <v>34</v>
      </c>
      <c r="C318" s="492" t="s">
        <v>65</v>
      </c>
      <c r="D318" s="497"/>
      <c r="E318" s="28"/>
      <c r="F318" s="37"/>
      <c r="G318" s="292"/>
      <c r="H318" s="46"/>
      <c r="I318" s="157"/>
      <c r="J318" s="157"/>
      <c r="K318" s="157"/>
      <c r="L318" s="157"/>
      <c r="M318" s="157"/>
      <c r="N318" s="157"/>
      <c r="O318" s="25"/>
      <c r="P318" s="296"/>
      <c r="Q318" s="156"/>
      <c r="R318" s="45"/>
      <c r="S318" s="490">
        <v>50</v>
      </c>
      <c r="T318" s="492" t="s">
        <v>65</v>
      </c>
      <c r="U318" s="497"/>
      <c r="V318" s="489"/>
    </row>
    <row r="319" spans="1:22" ht="22.5" customHeight="1" thickBot="1">
      <c r="A319" s="489"/>
      <c r="B319" s="490"/>
      <c r="C319" s="493"/>
      <c r="D319" s="493"/>
      <c r="E319" s="20"/>
      <c r="F319" s="498">
        <v>9</v>
      </c>
      <c r="G319" s="499"/>
      <c r="H319" s="41">
        <v>8</v>
      </c>
      <c r="I319" s="157" t="s">
        <v>75</v>
      </c>
      <c r="J319" s="157"/>
      <c r="K319" s="157"/>
      <c r="L319" s="157"/>
      <c r="M319" s="157"/>
      <c r="N319" s="157"/>
      <c r="O319" s="33">
        <v>8</v>
      </c>
      <c r="P319" s="500">
        <v>13</v>
      </c>
      <c r="Q319" s="498"/>
      <c r="R319" s="22"/>
      <c r="S319" s="490"/>
      <c r="T319" s="493"/>
      <c r="U319" s="493"/>
      <c r="V319" s="489"/>
    </row>
    <row r="320" spans="1:22" ht="22.5" customHeight="1" thickTop="1" thickBot="1">
      <c r="A320" s="489">
        <v>54</v>
      </c>
      <c r="B320" s="490">
        <v>35</v>
      </c>
      <c r="C320" s="497" t="str">
        <f>VLOOKUP(A320,[10]S!$C$13:$E$144,2,FALSE)</f>
        <v>鶴田　貴幸</v>
      </c>
      <c r="D320" s="497" t="str">
        <f>VLOOKUP(A320,[10]S!$C$13:$E$144,3,FALSE)</f>
        <v>てげなテニス部</v>
      </c>
      <c r="E320" s="47"/>
      <c r="F320" s="498"/>
      <c r="G320" s="499"/>
      <c r="H320" s="37">
        <v>4</v>
      </c>
      <c r="I320" s="157"/>
      <c r="J320" s="157"/>
      <c r="K320" s="171" t="s">
        <v>76</v>
      </c>
      <c r="L320" s="6"/>
      <c r="M320" s="157"/>
      <c r="N320" s="266"/>
      <c r="O320" s="20">
        <v>2</v>
      </c>
      <c r="P320" s="500"/>
      <c r="Q320" s="498"/>
      <c r="R320" s="23"/>
      <c r="S320" s="490">
        <v>51</v>
      </c>
      <c r="T320" s="492" t="s">
        <v>65</v>
      </c>
      <c r="U320" s="497"/>
      <c r="V320" s="489"/>
    </row>
    <row r="321" spans="1:22" ht="22.5" customHeight="1" thickTop="1" thickBot="1">
      <c r="A321" s="489"/>
      <c r="B321" s="490"/>
      <c r="C321" s="493"/>
      <c r="D321" s="493"/>
      <c r="E321" s="20"/>
      <c r="F321" s="275">
        <v>8</v>
      </c>
      <c r="G321" s="297"/>
      <c r="H321" s="37"/>
      <c r="I321" s="157"/>
      <c r="J321" s="157"/>
      <c r="K321" s="157"/>
      <c r="L321" s="157"/>
      <c r="M321" s="157"/>
      <c r="N321" s="266"/>
      <c r="O321" s="21"/>
      <c r="P321" s="298"/>
      <c r="Q321" s="299"/>
      <c r="R321" s="22"/>
      <c r="S321" s="490"/>
      <c r="T321" s="493"/>
      <c r="U321" s="493"/>
      <c r="V321" s="489"/>
    </row>
    <row r="322" spans="1:22" ht="22.5" customHeight="1" thickTop="1">
      <c r="A322" s="489">
        <v>41</v>
      </c>
      <c r="B322" s="490">
        <v>36</v>
      </c>
      <c r="C322" s="497" t="str">
        <f>VLOOKUP(A322,[10]S!$C$13:$E$144,2,FALSE)</f>
        <v>森山　貴浩</v>
      </c>
      <c r="D322" s="497" t="str">
        <f>VLOOKUP(A322,[10]S!$C$13:$E$144,3,FALSE)</f>
        <v>ルネサンス</v>
      </c>
      <c r="E322" s="28"/>
      <c r="F322" s="238">
        <v>1</v>
      </c>
      <c r="G322" s="300"/>
      <c r="H322" s="20"/>
      <c r="I322" s="157"/>
      <c r="J322" s="157"/>
      <c r="K322" s="157"/>
      <c r="L322" s="157"/>
      <c r="M322" s="157"/>
      <c r="N322" s="157"/>
      <c r="O322" s="21"/>
      <c r="P322" s="301"/>
      <c r="Q322" s="240"/>
      <c r="R322" s="45"/>
      <c r="S322" s="490">
        <v>52</v>
      </c>
      <c r="T322" s="497" t="str">
        <f>VLOOKUP(V322,[10]S!$C$13:$E$144,2,FALSE)</f>
        <v>井　翔一郎</v>
      </c>
      <c r="U322" s="497" t="str">
        <f>VLOOKUP(V322,[10]S!$C$13:$E$144,3,FALSE)</f>
        <v>宮大医学部</v>
      </c>
      <c r="V322" s="489">
        <v>45</v>
      </c>
    </row>
    <row r="323" spans="1:22" ht="22.5" customHeight="1">
      <c r="A323" s="489"/>
      <c r="B323" s="490"/>
      <c r="C323" s="493"/>
      <c r="D323" s="493"/>
      <c r="E323" s="20"/>
      <c r="F323" s="240"/>
      <c r="G323" s="301"/>
      <c r="H323" s="20"/>
      <c r="I323" s="157"/>
      <c r="J323" s="157"/>
      <c r="K323" s="157"/>
      <c r="L323" s="157"/>
      <c r="M323" s="157"/>
      <c r="N323" s="157"/>
      <c r="O323" s="21"/>
      <c r="P323" s="301"/>
      <c r="Q323" s="240"/>
      <c r="R323" s="22"/>
      <c r="S323" s="490"/>
      <c r="T323" s="493"/>
      <c r="U323" s="493"/>
      <c r="V323" s="489"/>
    </row>
    <row r="324" spans="1:22" ht="22.5" customHeight="1" thickBot="1">
      <c r="A324" s="489">
        <v>26</v>
      </c>
      <c r="B324" s="490">
        <v>37</v>
      </c>
      <c r="C324" s="497" t="str">
        <f>VLOOKUP(A324,[10]S!$C$13:$E$144,2,FALSE)</f>
        <v>都甲　浩之</v>
      </c>
      <c r="D324" s="497" t="str">
        <f>VLOOKUP(A324,[10]S!$C$13:$E$144,3,FALSE)</f>
        <v>スマイルテニスラボ</v>
      </c>
      <c r="E324" s="47"/>
      <c r="F324" s="240"/>
      <c r="G324" s="274"/>
      <c r="H324" s="21"/>
      <c r="I324" s="157"/>
      <c r="J324" s="157"/>
      <c r="K324" s="157"/>
      <c r="L324" s="157"/>
      <c r="M324" s="157"/>
      <c r="N324" s="157"/>
      <c r="O324" s="21"/>
      <c r="P324" s="274"/>
      <c r="Q324" s="240"/>
      <c r="R324" s="78"/>
      <c r="S324" s="490">
        <v>53</v>
      </c>
      <c r="T324" s="497" t="str">
        <f>VLOOKUP(V324,[10]S!$C$13:$E$144,2,FALSE)</f>
        <v>小間　啓太</v>
      </c>
      <c r="U324" s="497" t="str">
        <f>VLOOKUP(V324,[10]S!$C$13:$E$144,3,FALSE)</f>
        <v>シーガイア</v>
      </c>
      <c r="V324" s="489">
        <v>30</v>
      </c>
    </row>
    <row r="325" spans="1:22" ht="22.5" customHeight="1" thickTop="1" thickBot="1">
      <c r="A325" s="489"/>
      <c r="B325" s="490"/>
      <c r="C325" s="493"/>
      <c r="D325" s="493"/>
      <c r="E325" s="20"/>
      <c r="F325" s="275"/>
      <c r="G325" s="276"/>
      <c r="H325" s="20"/>
      <c r="I325" s="157"/>
      <c r="J325" s="157"/>
      <c r="K325" s="157"/>
      <c r="L325" s="157"/>
      <c r="M325" s="157"/>
      <c r="N325" s="157"/>
      <c r="O325" s="21"/>
      <c r="P325" s="276"/>
      <c r="Q325" s="295"/>
      <c r="R325" s="22"/>
      <c r="S325" s="490"/>
      <c r="T325" s="493"/>
      <c r="U325" s="493"/>
      <c r="V325" s="489"/>
    </row>
    <row r="326" spans="1:22" ht="22.5" customHeight="1" thickTop="1">
      <c r="A326" s="489"/>
      <c r="B326" s="490">
        <v>38</v>
      </c>
      <c r="C326" s="492" t="s">
        <v>65</v>
      </c>
      <c r="D326" s="497"/>
      <c r="E326" s="28"/>
      <c r="F326" s="238"/>
      <c r="G326" s="300"/>
      <c r="H326" s="46"/>
      <c r="I326" s="157"/>
      <c r="J326" s="157"/>
      <c r="K326" s="157"/>
      <c r="L326" s="157"/>
      <c r="M326" s="157"/>
      <c r="N326" s="157"/>
      <c r="O326" s="25"/>
      <c r="P326" s="302"/>
      <c r="Q326" s="303"/>
      <c r="R326" s="45"/>
      <c r="S326" s="490">
        <v>54</v>
      </c>
      <c r="T326" s="492" t="s">
        <v>65</v>
      </c>
      <c r="U326" s="497"/>
      <c r="V326" s="489"/>
    </row>
    <row r="327" spans="1:22" ht="22.5" customHeight="1" thickBot="1">
      <c r="A327" s="489"/>
      <c r="B327" s="490"/>
      <c r="C327" s="493"/>
      <c r="D327" s="493"/>
      <c r="E327" s="20"/>
      <c r="F327" s="498">
        <v>10</v>
      </c>
      <c r="G327" s="498"/>
      <c r="H327" s="41">
        <v>8</v>
      </c>
      <c r="I327" s="157" t="s">
        <v>77</v>
      </c>
      <c r="J327" s="157"/>
      <c r="K327" s="157"/>
      <c r="L327" s="157"/>
      <c r="M327" s="157"/>
      <c r="N327" s="157"/>
      <c r="O327" s="33">
        <v>8</v>
      </c>
      <c r="P327" s="498">
        <v>14</v>
      </c>
      <c r="Q327" s="498"/>
      <c r="R327" s="22"/>
      <c r="S327" s="490"/>
      <c r="T327" s="493"/>
      <c r="U327" s="493"/>
      <c r="V327" s="489"/>
    </row>
    <row r="328" spans="1:22" ht="22.5" customHeight="1" thickTop="1">
      <c r="A328" s="489">
        <v>55</v>
      </c>
      <c r="B328" s="490">
        <v>39</v>
      </c>
      <c r="C328" s="497" t="str">
        <f>VLOOKUP(A328,[10]S!$C$13:$E$144,2,FALSE)</f>
        <v>河野　翔</v>
      </c>
      <c r="D328" s="497" t="str">
        <f>VLOOKUP(A328,[10]S!$C$13:$E$144,3,FALSE)</f>
        <v>宮大医学部</v>
      </c>
      <c r="E328" s="34"/>
      <c r="F328" s="498"/>
      <c r="G328" s="499"/>
      <c r="H328" s="37">
        <v>6</v>
      </c>
      <c r="I328" s="157"/>
      <c r="J328" s="157"/>
      <c r="K328" s="171" t="s">
        <v>78</v>
      </c>
      <c r="L328" s="6"/>
      <c r="M328" s="157"/>
      <c r="N328" s="266"/>
      <c r="O328" s="20">
        <v>0</v>
      </c>
      <c r="P328" s="500"/>
      <c r="Q328" s="498"/>
      <c r="R328" s="23"/>
      <c r="S328" s="490">
        <v>55</v>
      </c>
      <c r="T328" s="492" t="s">
        <v>65</v>
      </c>
      <c r="U328" s="497"/>
      <c r="V328" s="489"/>
    </row>
    <row r="329" spans="1:22" ht="22.5" customHeight="1" thickBot="1">
      <c r="A329" s="489"/>
      <c r="B329" s="490"/>
      <c r="C329" s="493"/>
      <c r="D329" s="493"/>
      <c r="E329" s="20"/>
      <c r="F329" s="238">
        <v>5</v>
      </c>
      <c r="G329" s="304"/>
      <c r="H329" s="37"/>
      <c r="I329" s="157"/>
      <c r="J329" s="157"/>
      <c r="K329" s="157"/>
      <c r="L329" s="157"/>
      <c r="M329" s="157"/>
      <c r="N329" s="266"/>
      <c r="O329" s="21"/>
      <c r="P329" s="298"/>
      <c r="Q329" s="299"/>
      <c r="R329" s="22"/>
      <c r="S329" s="490"/>
      <c r="T329" s="493"/>
      <c r="U329" s="493"/>
      <c r="V329" s="489"/>
    </row>
    <row r="330" spans="1:22" ht="22.5" customHeight="1" thickTop="1" thickBot="1">
      <c r="A330" s="489">
        <v>57</v>
      </c>
      <c r="B330" s="490">
        <v>40</v>
      </c>
      <c r="C330" s="497" t="str">
        <f>VLOOKUP(A330,[10]S!$C$13:$E$144,2,FALSE)</f>
        <v>浅田　紘輔</v>
      </c>
      <c r="D330" s="497" t="str">
        <f>VLOOKUP(A330,[10]S!$C$13:$E$144,3,FALSE)</f>
        <v>ライジングサンHJC</v>
      </c>
      <c r="E330" s="33"/>
      <c r="F330" s="305">
        <v>8</v>
      </c>
      <c r="G330" s="306"/>
      <c r="H330" s="20"/>
      <c r="I330" s="157"/>
      <c r="J330" s="157"/>
      <c r="K330" s="157"/>
      <c r="L330" s="157"/>
      <c r="M330" s="157"/>
      <c r="N330" s="157"/>
      <c r="O330" s="21"/>
      <c r="P330" s="301"/>
      <c r="Q330" s="240"/>
      <c r="R330" s="45"/>
      <c r="S330" s="490">
        <v>56</v>
      </c>
      <c r="T330" s="497" t="str">
        <f>VLOOKUP(V330,[10]S!$C$13:$E$144,2,FALSE)</f>
        <v>川上　拓也</v>
      </c>
      <c r="U330" s="497" t="str">
        <f>VLOOKUP(V330,[10]S!$C$13:$E$144,3,FALSE)</f>
        <v>旭化成TC</v>
      </c>
      <c r="V330" s="489">
        <v>46</v>
      </c>
    </row>
    <row r="331" spans="1:22" ht="22.5" customHeight="1" thickTop="1">
      <c r="A331" s="489"/>
      <c r="B331" s="490"/>
      <c r="C331" s="493"/>
      <c r="D331" s="493"/>
      <c r="E331" s="20"/>
      <c r="F331" s="240"/>
      <c r="G331" s="301"/>
      <c r="H331" s="20"/>
      <c r="I331" s="157"/>
      <c r="J331" s="157"/>
      <c r="K331" s="157"/>
      <c r="L331" s="157"/>
      <c r="M331" s="157"/>
      <c r="N331" s="157"/>
      <c r="O331" s="21"/>
      <c r="P331" s="301"/>
      <c r="Q331" s="240"/>
      <c r="R331" s="22"/>
      <c r="S331" s="490"/>
      <c r="T331" s="493"/>
      <c r="U331" s="493"/>
      <c r="V331" s="489"/>
    </row>
    <row r="332" spans="1:22" ht="22.5" customHeight="1" thickBot="1">
      <c r="A332" s="489">
        <v>27</v>
      </c>
      <c r="B332" s="490">
        <v>41</v>
      </c>
      <c r="C332" s="497" t="str">
        <f>VLOOKUP(A332,[10]S!$C$13:$E$144,2,FALSE)</f>
        <v>稲田颯太郎</v>
      </c>
      <c r="D332" s="497" t="str">
        <f>VLOOKUP(A332,[10]S!$C$13:$E$144,3,FALSE)</f>
        <v>延岡ロイヤル</v>
      </c>
      <c r="E332" s="20"/>
      <c r="F332" s="240"/>
      <c r="G332" s="274"/>
      <c r="H332" s="21"/>
      <c r="I332" s="157"/>
      <c r="J332" s="157"/>
      <c r="K332" s="157"/>
      <c r="L332" s="157"/>
      <c r="M332" s="157"/>
      <c r="N332" s="157"/>
      <c r="O332" s="21"/>
      <c r="P332" s="274"/>
      <c r="Q332" s="240"/>
      <c r="R332" s="78"/>
      <c r="S332" s="490">
        <v>57</v>
      </c>
      <c r="T332" s="497" t="str">
        <f>VLOOKUP(V332,[10]S!$C$13:$E$144,2,FALSE)</f>
        <v>外山　光</v>
      </c>
      <c r="U332" s="497" t="str">
        <f>VLOOKUP(V332,[10]S!$C$13:$E$144,3,FALSE)</f>
        <v>宮崎日大高校</v>
      </c>
      <c r="V332" s="489">
        <v>31</v>
      </c>
    </row>
    <row r="333" spans="1:22" ht="22.5" customHeight="1" thickTop="1" thickBot="1">
      <c r="A333" s="489"/>
      <c r="B333" s="490"/>
      <c r="C333" s="493"/>
      <c r="D333" s="493"/>
      <c r="E333" s="156"/>
      <c r="F333" s="307"/>
      <c r="G333" s="237"/>
      <c r="H333" s="20"/>
      <c r="I333" s="157"/>
      <c r="J333" s="157"/>
      <c r="K333" s="157"/>
      <c r="L333" s="157"/>
      <c r="M333" s="157"/>
      <c r="N333" s="157"/>
      <c r="O333" s="21"/>
      <c r="P333" s="276"/>
      <c r="Q333" s="295"/>
      <c r="R333" s="22"/>
      <c r="S333" s="490"/>
      <c r="T333" s="493"/>
      <c r="U333" s="493"/>
      <c r="V333" s="489"/>
    </row>
    <row r="334" spans="1:22" ht="22.5" customHeight="1" thickTop="1">
      <c r="A334" s="489"/>
      <c r="B334" s="490">
        <v>42</v>
      </c>
      <c r="C334" s="492" t="s">
        <v>65</v>
      </c>
      <c r="D334" s="497"/>
      <c r="E334" s="28"/>
      <c r="F334" s="238"/>
      <c r="G334" s="300"/>
      <c r="H334" s="37"/>
      <c r="I334" s="157"/>
      <c r="J334" s="157"/>
      <c r="K334" s="157"/>
      <c r="L334" s="157"/>
      <c r="M334" s="157"/>
      <c r="N334" s="157"/>
      <c r="O334" s="25"/>
      <c r="P334" s="308"/>
      <c r="Q334" s="309"/>
      <c r="R334" s="45"/>
      <c r="S334" s="490">
        <v>58</v>
      </c>
      <c r="T334" s="492" t="s">
        <v>65</v>
      </c>
      <c r="U334" s="497"/>
      <c r="V334" s="489"/>
    </row>
    <row r="335" spans="1:22" ht="22.5" customHeight="1" thickBot="1">
      <c r="A335" s="489"/>
      <c r="B335" s="490"/>
      <c r="C335" s="493"/>
      <c r="D335" s="493"/>
      <c r="E335" s="20"/>
      <c r="F335" s="498">
        <v>11</v>
      </c>
      <c r="G335" s="499"/>
      <c r="H335" s="37"/>
      <c r="I335" s="157" t="s">
        <v>79</v>
      </c>
      <c r="J335" s="157"/>
      <c r="K335" s="157"/>
      <c r="L335" s="157"/>
      <c r="M335" s="157"/>
      <c r="N335" s="157"/>
      <c r="O335" s="33">
        <v>8</v>
      </c>
      <c r="P335" s="500">
        <v>15</v>
      </c>
      <c r="Q335" s="498"/>
      <c r="R335" s="22"/>
      <c r="S335" s="490"/>
      <c r="T335" s="493"/>
      <c r="U335" s="493"/>
      <c r="V335" s="489"/>
    </row>
    <row r="336" spans="1:22" ht="22.5" customHeight="1" thickTop="1" thickBot="1">
      <c r="A336" s="489">
        <v>56</v>
      </c>
      <c r="B336" s="490">
        <v>43</v>
      </c>
      <c r="C336" s="497" t="str">
        <f>VLOOKUP(A336,[10]S!$C$13:$E$144,2,FALSE)</f>
        <v>森 弘</v>
      </c>
      <c r="D336" s="497" t="str">
        <f>VLOOKUP(A336,[10]S!$C$13:$E$144,3,FALSE)</f>
        <v>都城ローン</v>
      </c>
      <c r="E336" s="47"/>
      <c r="F336" s="498"/>
      <c r="G336" s="498"/>
      <c r="H336" s="30" t="s">
        <v>80</v>
      </c>
      <c r="I336" s="157"/>
      <c r="J336" s="157"/>
      <c r="K336" s="6" t="s">
        <v>81</v>
      </c>
      <c r="M336" s="157"/>
      <c r="N336" s="266"/>
      <c r="O336" s="20">
        <v>1</v>
      </c>
      <c r="P336" s="500"/>
      <c r="Q336" s="498"/>
      <c r="R336" s="23"/>
      <c r="S336" s="490">
        <v>59</v>
      </c>
      <c r="T336" s="492" t="s">
        <v>65</v>
      </c>
      <c r="U336" s="497"/>
      <c r="V336" s="489"/>
    </row>
    <row r="337" spans="1:22" ht="22.5" customHeight="1" thickTop="1" thickBot="1">
      <c r="A337" s="489"/>
      <c r="B337" s="490"/>
      <c r="C337" s="493"/>
      <c r="D337" s="493"/>
      <c r="E337" s="20"/>
      <c r="F337" s="275">
        <v>8</v>
      </c>
      <c r="G337" s="310"/>
      <c r="H337" s="46"/>
      <c r="I337" s="157"/>
      <c r="J337" s="157"/>
      <c r="K337" s="157"/>
      <c r="L337" s="157"/>
      <c r="M337" s="157"/>
      <c r="N337" s="266"/>
      <c r="O337" s="21"/>
      <c r="P337" s="298"/>
      <c r="Q337" s="299"/>
      <c r="R337" s="22"/>
      <c r="S337" s="490"/>
      <c r="T337" s="493"/>
      <c r="U337" s="493"/>
      <c r="V337" s="489"/>
    </row>
    <row r="338" spans="1:22" ht="22.5" customHeight="1" thickTop="1">
      <c r="A338" s="489">
        <v>44</v>
      </c>
      <c r="B338" s="490">
        <v>44</v>
      </c>
      <c r="C338" s="497" t="str">
        <f>VLOOKUP(A338,[10]S!$C$13:$E$144,2,FALSE)</f>
        <v>徳留　慧太</v>
      </c>
      <c r="D338" s="497" t="str">
        <f>VLOOKUP(A338,[10]S!$C$13:$E$144,3,FALSE)</f>
        <v>宮崎公立大学</v>
      </c>
      <c r="E338" s="28"/>
      <c r="F338" s="238">
        <v>0</v>
      </c>
      <c r="G338" s="300"/>
      <c r="H338" s="20"/>
      <c r="I338" s="157"/>
      <c r="J338" s="157"/>
      <c r="K338" s="157"/>
      <c r="L338" s="157"/>
      <c r="M338" s="157"/>
      <c r="N338" s="157"/>
      <c r="O338" s="21"/>
      <c r="P338" s="301"/>
      <c r="Q338" s="240"/>
      <c r="R338" s="45"/>
      <c r="S338" s="490">
        <v>60</v>
      </c>
      <c r="T338" s="497" t="str">
        <f>VLOOKUP(V338,[10]S!$C$13:$E$144,2,FALSE)</f>
        <v>大森　駿</v>
      </c>
      <c r="U338" s="497" t="str">
        <f>VLOOKUP(V338,[10]S!$C$13:$E$144,3,FALSE)</f>
        <v>宮大医学部</v>
      </c>
      <c r="V338" s="489">
        <v>47</v>
      </c>
    </row>
    <row r="339" spans="1:22" ht="22.5" customHeight="1">
      <c r="A339" s="489"/>
      <c r="B339" s="490"/>
      <c r="C339" s="493"/>
      <c r="D339" s="493"/>
      <c r="E339" s="20"/>
      <c r="F339" s="240"/>
      <c r="G339" s="301"/>
      <c r="H339" s="20"/>
      <c r="I339" s="157"/>
      <c r="J339" s="157"/>
      <c r="K339" s="157"/>
      <c r="L339" s="157"/>
      <c r="M339" s="157"/>
      <c r="N339" s="157"/>
      <c r="O339" s="21"/>
      <c r="P339" s="301"/>
      <c r="Q339" s="240"/>
      <c r="R339" s="22"/>
      <c r="S339" s="490"/>
      <c r="T339" s="493"/>
      <c r="U339" s="493"/>
      <c r="V339" s="489"/>
    </row>
    <row r="340" spans="1:22" ht="22.5" customHeight="1" thickBot="1">
      <c r="A340" s="489">
        <v>28</v>
      </c>
      <c r="B340" s="490">
        <v>45</v>
      </c>
      <c r="C340" s="497" t="str">
        <f>VLOOKUP(A340,[10]S!$C$13:$E$144,2,FALSE)</f>
        <v>手島龍太朗</v>
      </c>
      <c r="D340" s="497" t="str">
        <f>VLOOKUP(A340,[10]S!$C$13:$E$144,3,FALSE)</f>
        <v>旭化成TC</v>
      </c>
      <c r="E340" s="47"/>
      <c r="F340" s="240"/>
      <c r="G340" s="274"/>
      <c r="H340" s="21"/>
      <c r="I340" s="157"/>
      <c r="J340" s="157"/>
      <c r="K340" s="157"/>
      <c r="L340" s="157"/>
      <c r="M340" s="157"/>
      <c r="N340" s="157"/>
      <c r="O340" s="21"/>
      <c r="P340" s="274"/>
      <c r="Q340" s="240"/>
      <c r="R340" s="23"/>
      <c r="S340" s="490">
        <v>61</v>
      </c>
      <c r="T340" s="497" t="str">
        <f>VLOOKUP(V340,[10]S!$C$13:$E$144,2,FALSE)</f>
        <v>猪原　僚介</v>
      </c>
      <c r="U340" s="497" t="str">
        <f>VLOOKUP(V340,[10]S!$C$13:$E$144,3,FALSE)</f>
        <v>セントジェームズ</v>
      </c>
      <c r="V340" s="489">
        <v>32</v>
      </c>
    </row>
    <row r="341" spans="1:22" ht="22.5" customHeight="1" thickTop="1" thickBot="1">
      <c r="A341" s="489"/>
      <c r="B341" s="490"/>
      <c r="C341" s="493"/>
      <c r="D341" s="493"/>
      <c r="E341" s="20"/>
      <c r="F341" s="275"/>
      <c r="G341" s="276"/>
      <c r="H341" s="20"/>
      <c r="I341" s="157"/>
      <c r="J341" s="157"/>
      <c r="K341" s="157"/>
      <c r="L341" s="157"/>
      <c r="M341" s="157"/>
      <c r="N341" s="157"/>
      <c r="O341" s="21"/>
      <c r="P341" s="274"/>
      <c r="Q341" s="309"/>
      <c r="R341" s="22"/>
      <c r="S341" s="490"/>
      <c r="T341" s="493"/>
      <c r="U341" s="493"/>
      <c r="V341" s="489"/>
    </row>
    <row r="342" spans="1:22" ht="22.5" customHeight="1" thickTop="1">
      <c r="A342" s="489"/>
      <c r="B342" s="490">
        <v>46</v>
      </c>
      <c r="C342" s="492" t="s">
        <v>65</v>
      </c>
      <c r="D342" s="497"/>
      <c r="E342" s="28"/>
      <c r="F342" s="238"/>
      <c r="G342" s="300"/>
      <c r="H342" s="46"/>
      <c r="I342" s="157"/>
      <c r="J342" s="157"/>
      <c r="K342" s="157"/>
      <c r="L342" s="157"/>
      <c r="M342" s="157"/>
      <c r="N342" s="157"/>
      <c r="O342" s="21"/>
      <c r="P342" s="311"/>
      <c r="Q342" s="303"/>
      <c r="R342" s="45"/>
      <c r="S342" s="490">
        <v>62</v>
      </c>
      <c r="T342" s="492" t="s">
        <v>65</v>
      </c>
      <c r="U342" s="497"/>
      <c r="V342" s="489"/>
    </row>
    <row r="343" spans="1:22" ht="22.5" customHeight="1" thickBot="1">
      <c r="A343" s="489"/>
      <c r="B343" s="490"/>
      <c r="C343" s="493"/>
      <c r="D343" s="493"/>
      <c r="E343" s="20"/>
      <c r="F343" s="498">
        <v>12</v>
      </c>
      <c r="G343" s="499"/>
      <c r="H343" s="41">
        <v>8</v>
      </c>
      <c r="I343" s="157" t="s">
        <v>82</v>
      </c>
      <c r="J343" s="157"/>
      <c r="K343" s="157"/>
      <c r="L343" s="157"/>
      <c r="M343" s="157"/>
      <c r="N343" s="157"/>
      <c r="O343" s="35">
        <v>1</v>
      </c>
      <c r="P343" s="500">
        <v>16</v>
      </c>
      <c r="Q343" s="498"/>
      <c r="R343" s="22"/>
      <c r="S343" s="490"/>
      <c r="T343" s="493"/>
      <c r="U343" s="493"/>
      <c r="V343" s="489"/>
    </row>
    <row r="344" spans="1:22" ht="22.5" customHeight="1" thickTop="1">
      <c r="A344" s="489"/>
      <c r="B344" s="490">
        <v>47</v>
      </c>
      <c r="C344" s="492" t="s">
        <v>65</v>
      </c>
      <c r="D344" s="497"/>
      <c r="E344" s="34"/>
      <c r="F344" s="498"/>
      <c r="G344" s="499"/>
      <c r="H344" s="37">
        <v>1</v>
      </c>
      <c r="I344" s="157"/>
      <c r="J344" s="157"/>
      <c r="K344" s="6" t="s">
        <v>83</v>
      </c>
      <c r="M344" s="157"/>
      <c r="N344" s="266"/>
      <c r="O344" s="24">
        <v>8</v>
      </c>
      <c r="P344" s="498"/>
      <c r="Q344" s="498"/>
      <c r="R344" s="23"/>
      <c r="S344" s="490">
        <v>63</v>
      </c>
      <c r="T344" s="492" t="s">
        <v>65</v>
      </c>
      <c r="U344" s="497"/>
      <c r="V344" s="489"/>
    </row>
    <row r="345" spans="1:22" ht="22.5" customHeight="1" thickBot="1">
      <c r="A345" s="489"/>
      <c r="B345" s="490"/>
      <c r="C345" s="493"/>
      <c r="D345" s="493"/>
      <c r="E345" s="20"/>
      <c r="F345" s="77"/>
      <c r="G345" s="312"/>
      <c r="H345" s="37"/>
      <c r="I345" s="157"/>
      <c r="J345" s="157"/>
      <c r="K345" s="157"/>
      <c r="L345" s="157"/>
      <c r="M345" s="157"/>
      <c r="N345" s="266"/>
      <c r="O345" s="25"/>
      <c r="P345" s="300"/>
      <c r="Q345" s="309"/>
      <c r="R345" s="22"/>
      <c r="S345" s="490"/>
      <c r="T345" s="493"/>
      <c r="U345" s="493"/>
      <c r="V345" s="489"/>
    </row>
    <row r="346" spans="1:22" ht="22.5" customHeight="1" thickTop="1" thickBot="1">
      <c r="A346" s="489">
        <v>43</v>
      </c>
      <c r="B346" s="490">
        <v>48</v>
      </c>
      <c r="C346" s="497" t="str">
        <f>VLOOKUP(A346,[10]S!$C$13:$E$144,2,FALSE)</f>
        <v>川端　琳</v>
      </c>
      <c r="D346" s="497" t="str">
        <f>VLOOKUP(A346,[10]S!$C$13:$E$144,3,FALSE)</f>
        <v>宮崎公立大学</v>
      </c>
      <c r="E346" s="28"/>
      <c r="F346" s="37"/>
      <c r="G346" s="292"/>
      <c r="H346" s="20"/>
      <c r="I346" s="157"/>
      <c r="J346" s="157"/>
      <c r="K346" s="157"/>
      <c r="L346" s="157"/>
      <c r="M346" s="157"/>
      <c r="N346" s="157"/>
      <c r="O346" s="21"/>
      <c r="P346" s="293"/>
      <c r="Q346" s="24"/>
      <c r="R346" s="32"/>
      <c r="S346" s="490">
        <v>64</v>
      </c>
      <c r="T346" s="497" t="str">
        <f>VLOOKUP(V346,[10]S!$C$13:$E$144,2,FALSE)</f>
        <v>内野　聖賢</v>
      </c>
      <c r="U346" s="497" t="str">
        <f>VLOOKUP(V346,[10]S!$C$13:$E$144,3,FALSE)</f>
        <v>宮大医学部</v>
      </c>
      <c r="V346" s="489">
        <v>48</v>
      </c>
    </row>
    <row r="347" spans="1:22" ht="22.5" customHeight="1" thickTop="1">
      <c r="A347" s="489"/>
      <c r="B347" s="490"/>
      <c r="C347" s="493"/>
      <c r="D347" s="493"/>
      <c r="E347" s="20"/>
      <c r="F347" s="20"/>
      <c r="G347" s="294"/>
      <c r="H347" s="20"/>
      <c r="I347" s="157"/>
      <c r="J347" s="157"/>
      <c r="K347" s="157"/>
      <c r="L347" s="157"/>
      <c r="M347" s="157"/>
      <c r="N347" s="157"/>
      <c r="O347" s="21"/>
      <c r="P347" s="294"/>
      <c r="Q347" s="20"/>
      <c r="R347" s="22"/>
      <c r="S347" s="490"/>
      <c r="T347" s="493"/>
      <c r="U347" s="493"/>
      <c r="V347" s="489"/>
    </row>
    <row r="348" spans="1:22" ht="34.5" customHeight="1">
      <c r="B348" s="53"/>
      <c r="C348" s="4"/>
      <c r="D348" s="4"/>
      <c r="E348" s="117"/>
      <c r="F348" s="117"/>
      <c r="H348" s="117"/>
      <c r="I348" s="117"/>
      <c r="J348" s="117"/>
      <c r="K348" s="117"/>
      <c r="L348" s="117"/>
      <c r="M348" s="117"/>
      <c r="N348" s="117"/>
      <c r="O348" s="117"/>
      <c r="P348" s="117"/>
      <c r="Q348" s="117"/>
      <c r="R348" s="117"/>
      <c r="S348" s="53"/>
      <c r="T348" s="4"/>
      <c r="U348" s="4"/>
    </row>
    <row r="349" spans="1:22">
      <c r="B349" s="2" t="s">
        <v>0</v>
      </c>
      <c r="D349" s="4"/>
      <c r="E349" s="5"/>
    </row>
    <row r="350" spans="1:22">
      <c r="B350" s="2"/>
      <c r="D350" s="4"/>
      <c r="E350" s="5"/>
    </row>
    <row r="351" spans="1:22" ht="30" customHeight="1">
      <c r="B351" s="11"/>
      <c r="C351" s="12"/>
      <c r="D351" s="12"/>
      <c r="E351" s="13"/>
      <c r="F351" s="14"/>
      <c r="K351" s="53" t="s">
        <v>84</v>
      </c>
      <c r="N351" s="6"/>
      <c r="O351" s="151"/>
      <c r="P351" s="151"/>
      <c r="Q351" s="151"/>
      <c r="R351" s="152"/>
      <c r="S351" s="11"/>
      <c r="T351" s="12"/>
      <c r="U351" s="12"/>
    </row>
    <row r="352" spans="1:22" s="91" customFormat="1" ht="30" customHeight="1">
      <c r="B352" s="92"/>
      <c r="C352" s="93"/>
      <c r="D352" s="93"/>
      <c r="E352" s="94"/>
      <c r="F352" s="95"/>
      <c r="G352" s="95"/>
      <c r="H352" s="96"/>
      <c r="I352" s="95"/>
      <c r="J352" s="95"/>
      <c r="K352"/>
      <c r="L352"/>
      <c r="M352" s="94"/>
      <c r="N352" s="92"/>
      <c r="R352" s="98"/>
      <c r="S352" s="92"/>
      <c r="T352" s="93"/>
      <c r="U352" s="93"/>
    </row>
    <row r="353" spans="1:22" ht="30" customHeight="1" thickBot="1">
      <c r="A353" s="489">
        <v>5</v>
      </c>
      <c r="B353" s="490">
        <v>1</v>
      </c>
      <c r="C353" s="4" t="str">
        <f>VLOOKUP(A353,[10]D!$D$13:$H$76,2,FALSE)</f>
        <v>黒木　悠貴</v>
      </c>
      <c r="D353" s="4" t="str">
        <f>VLOOKUP(A353,[10]D!$D$13:$H$76,3,FALSE)</f>
        <v>延岡ロイヤル</v>
      </c>
      <c r="E353" s="181"/>
      <c r="F353" s="181"/>
      <c r="G353" s="117"/>
      <c r="I353" s="117"/>
      <c r="J353"/>
      <c r="K353"/>
      <c r="L353"/>
      <c r="N353" s="117"/>
      <c r="O353" s="117"/>
      <c r="P353" s="117"/>
      <c r="Q353" s="245"/>
      <c r="R353" s="245"/>
      <c r="S353" s="491">
        <v>13</v>
      </c>
      <c r="T353" s="4" t="str">
        <f>VLOOKUP(V353,[10]D!$D$13:$H$76,2,FALSE)</f>
        <v>原　涼</v>
      </c>
      <c r="U353" s="4" t="str">
        <f>VLOOKUP(V353,[10]D!$D$13:$H$76,3,FALSE)</f>
        <v>CHイワキリ</v>
      </c>
      <c r="V353" s="489">
        <v>8</v>
      </c>
    </row>
    <row r="354" spans="1:22" ht="30" customHeight="1" thickTop="1" thickBot="1">
      <c r="A354" s="489"/>
      <c r="B354" s="490"/>
      <c r="C354" s="75" t="str">
        <f>VLOOKUP(A353,[10]D!$D$13:$H$76,4,FALSE)</f>
        <v>初森　幸成</v>
      </c>
      <c r="D354" s="75" t="str">
        <f>VLOOKUP(A353,[10]D!$D$13:$H$76,5,FALSE)</f>
        <v>ＫＴＣ</v>
      </c>
      <c r="E354" s="117"/>
      <c r="F354" s="157"/>
      <c r="G354" s="168">
        <v>8</v>
      </c>
      <c r="H354" s="169"/>
      <c r="I354" s="117"/>
      <c r="K354"/>
      <c r="L354"/>
      <c r="N354" s="117"/>
      <c r="O354" s="170"/>
      <c r="P354" s="313">
        <v>5</v>
      </c>
      <c r="Q354" s="185"/>
      <c r="R354" s="117"/>
      <c r="S354" s="491"/>
      <c r="T354" s="75" t="str">
        <f>VLOOKUP(V353,[10]D!$D$13:$H$76,4,FALSE)</f>
        <v>馬場　駿</v>
      </c>
      <c r="U354" s="75" t="str">
        <f>VLOOKUP(V353,[10]D!$D$13:$H$76,5,FALSE)</f>
        <v>CHイワキリ</v>
      </c>
      <c r="V354" s="489"/>
    </row>
    <row r="355" spans="1:22" ht="30" customHeight="1" thickTop="1" thickBot="1">
      <c r="A355" s="489">
        <v>21</v>
      </c>
      <c r="B355" s="490">
        <v>2</v>
      </c>
      <c r="C355" s="4" t="str">
        <f>VLOOKUP(A355,[10]D!$D$13:$H$76,2,FALSE)</f>
        <v>阿部　眞也</v>
      </c>
      <c r="D355" s="4" t="str">
        <f>VLOOKUP(A355,[10]D!$D$13:$H$76,3,FALSE)</f>
        <v>宮大医学部</v>
      </c>
      <c r="E355" s="181"/>
      <c r="F355" s="172"/>
      <c r="G355" s="157">
        <v>2</v>
      </c>
      <c r="I355" s="173"/>
      <c r="K355"/>
      <c r="L355"/>
      <c r="N355" s="314"/>
      <c r="O355" s="166"/>
      <c r="P355" s="315">
        <v>8</v>
      </c>
      <c r="Q355" s="157"/>
      <c r="R355" s="169"/>
      <c r="S355" s="491">
        <v>14</v>
      </c>
      <c r="T355" s="4" t="str">
        <f>VLOOKUP(V355,[10]D!$D$13:$H$76,2,FALSE)</f>
        <v>浅井　大貴</v>
      </c>
      <c r="U355" s="4" t="str">
        <f>VLOOKUP(V355,[10]D!$D$13:$H$76,3,FALSE)</f>
        <v>旭化成TC</v>
      </c>
      <c r="V355" s="489">
        <v>15</v>
      </c>
    </row>
    <row r="356" spans="1:22" ht="30" customHeight="1" thickTop="1" thickBot="1">
      <c r="A356" s="489"/>
      <c r="B356" s="490"/>
      <c r="C356" s="75" t="str">
        <f>VLOOKUP(A355,[10]D!$D$13:$H$76,4,FALSE)</f>
        <v>石川　裕隆</v>
      </c>
      <c r="D356" s="75" t="str">
        <f>VLOOKUP(A355,[10]D!$D$13:$H$76,5,FALSE)</f>
        <v>宮大医学部</v>
      </c>
      <c r="E356" s="157"/>
      <c r="F356" s="175">
        <v>8</v>
      </c>
      <c r="G356" s="157"/>
      <c r="I356" s="173"/>
      <c r="K356"/>
      <c r="L356"/>
      <c r="N356" s="314"/>
      <c r="O356" s="157"/>
      <c r="P356" s="316"/>
      <c r="Q356" s="186">
        <v>8</v>
      </c>
      <c r="R356" s="157"/>
      <c r="S356" s="491"/>
      <c r="T356" s="75" t="str">
        <f>VLOOKUP(V355,[10]D!$D$13:$H$76,4,FALSE)</f>
        <v>手島龍太郎</v>
      </c>
      <c r="U356" s="75" t="str">
        <f>VLOOKUP(V355,[10]D!$D$13:$H$76,5,FALSE)</f>
        <v>旭化成TC</v>
      </c>
      <c r="V356" s="489"/>
    </row>
    <row r="357" spans="1:22" ht="30" customHeight="1" thickTop="1">
      <c r="A357" s="489">
        <v>22</v>
      </c>
      <c r="B357" s="490">
        <v>3</v>
      </c>
      <c r="C357" s="4" t="str">
        <f>VLOOKUP(A357,[10]D!$D$13:$H$76,2,FALSE)</f>
        <v>森山　貴浩</v>
      </c>
      <c r="D357" s="4" t="str">
        <f>VLOOKUP(A357,[10]D!$D$13:$H$76,3,FALSE)</f>
        <v>ルネサンス</v>
      </c>
      <c r="E357" s="176"/>
      <c r="F357" s="117">
        <v>2</v>
      </c>
      <c r="G357" s="157"/>
      <c r="I357" s="173"/>
      <c r="J357" s="317" t="s">
        <v>85</v>
      </c>
      <c r="K357"/>
      <c r="L357"/>
      <c r="N357" s="314"/>
      <c r="O357" s="157"/>
      <c r="P357" s="151"/>
      <c r="Q357" s="117">
        <v>6</v>
      </c>
      <c r="R357" s="318"/>
      <c r="S357" s="491">
        <v>15</v>
      </c>
      <c r="T357" s="4" t="str">
        <f>VLOOKUP(V357,[10]D!$D$13:$H$76,2,FALSE)</f>
        <v>坂田  空冴</v>
      </c>
      <c r="U357" s="4" t="str">
        <f>VLOOKUP(V357,[10]D!$D$13:$H$76,3,FALSE)</f>
        <v>宮崎大宮高校</v>
      </c>
      <c r="V357" s="489">
        <v>13</v>
      </c>
    </row>
    <row r="358" spans="1:22" ht="30" customHeight="1" thickBot="1">
      <c r="A358" s="489"/>
      <c r="B358" s="490"/>
      <c r="C358" s="75" t="str">
        <f>VLOOKUP(A357,[10]D!$D$13:$H$76,4,FALSE)</f>
        <v>大戸　清彦</v>
      </c>
      <c r="D358" s="75" t="str">
        <f>VLOOKUP(A357,[10]D!$D$13:$H$76,5,FALSE)</f>
        <v>ルネサンス</v>
      </c>
      <c r="G358" s="494">
        <v>1</v>
      </c>
      <c r="H358" s="494"/>
      <c r="I358" s="168">
        <v>8</v>
      </c>
      <c r="J358" s="134" t="s">
        <v>75</v>
      </c>
      <c r="K358"/>
      <c r="L358"/>
      <c r="N358" s="186">
        <v>8</v>
      </c>
      <c r="O358" s="494">
        <v>3</v>
      </c>
      <c r="P358" s="494"/>
      <c r="Q358" s="117"/>
      <c r="R358" s="117"/>
      <c r="S358" s="491"/>
      <c r="T358" s="75" t="str">
        <f>VLOOKUP(V357,[10]D!$D$13:$H$76,4,FALSE)</f>
        <v>小川　春斗</v>
      </c>
      <c r="U358" s="75" t="str">
        <f>VLOOKUP(V357,[10]D!$D$13:$H$76,5,FALSE)</f>
        <v>MTF</v>
      </c>
      <c r="V358" s="489"/>
    </row>
    <row r="359" spans="1:22" ht="30" customHeight="1" thickTop="1">
      <c r="A359" s="489">
        <v>19</v>
      </c>
      <c r="B359" s="490">
        <v>4</v>
      </c>
      <c r="C359" s="4" t="str">
        <f>VLOOKUP(A359,[10]D!$D$13:$H$76,2,FALSE)</f>
        <v>川端　琳</v>
      </c>
      <c r="D359" s="4" t="str">
        <f>VLOOKUP(A359,[10]D!$D$13:$H$76,3,FALSE)</f>
        <v>宮崎公立大学</v>
      </c>
      <c r="E359" s="182"/>
      <c r="G359" s="494"/>
      <c r="H359" s="495"/>
      <c r="I359" s="185">
        <v>4</v>
      </c>
      <c r="J359" s="6" t="s">
        <v>76</v>
      </c>
      <c r="K359"/>
      <c r="L359" s="319"/>
      <c r="N359" s="246">
        <v>5</v>
      </c>
      <c r="O359" s="496"/>
      <c r="P359" s="494"/>
      <c r="Q359" s="117"/>
      <c r="R359" s="117"/>
      <c r="S359" s="491">
        <v>16</v>
      </c>
      <c r="T359" s="4" t="str">
        <f>VLOOKUP(V359,[10]D!$D$13:$H$76,2,FALSE)</f>
        <v>鶴田　貴幸</v>
      </c>
      <c r="U359" s="4" t="str">
        <f>VLOOKUP(V359,[10]D!$D$13:$H$76,3,FALSE)</f>
        <v>てげなテニス部</v>
      </c>
      <c r="V359" s="489">
        <v>17</v>
      </c>
    </row>
    <row r="360" spans="1:22" ht="30" customHeight="1">
      <c r="A360" s="489"/>
      <c r="B360" s="490"/>
      <c r="C360" s="75" t="str">
        <f>VLOOKUP(A359,[10]D!$D$13:$H$76,4,FALSE)</f>
        <v>徳留　慧太</v>
      </c>
      <c r="D360" s="75" t="str">
        <f>VLOOKUP(A359,[10]D!$D$13:$H$76,5,FALSE)</f>
        <v>宮崎公立大学</v>
      </c>
      <c r="E360" s="157"/>
      <c r="F360" s="318"/>
      <c r="G360" s="157"/>
      <c r="I360" s="185"/>
      <c r="J360" s="6" t="s">
        <v>86</v>
      </c>
      <c r="K360"/>
      <c r="L360" s="319"/>
      <c r="N360" s="246"/>
      <c r="O360" s="185"/>
      <c r="P360" s="151"/>
      <c r="Q360" s="176"/>
      <c r="R360" s="320"/>
      <c r="S360" s="491"/>
      <c r="T360" s="75" t="str">
        <f>VLOOKUP(V359,[10]D!$D$13:$H$76,4,FALSE)</f>
        <v>湯地　信介</v>
      </c>
      <c r="U360" s="75" t="str">
        <f>VLOOKUP(V359,[10]D!$D$13:$H$76,5,FALSE)</f>
        <v>てげなテニス部</v>
      </c>
      <c r="V360" s="489"/>
    </row>
    <row r="361" spans="1:22" ht="30" customHeight="1">
      <c r="A361" s="489"/>
      <c r="B361" s="490">
        <v>5</v>
      </c>
      <c r="C361" s="492" t="s">
        <v>65</v>
      </c>
      <c r="D361" s="4"/>
      <c r="E361" s="176"/>
      <c r="F361" s="185"/>
      <c r="G361" s="185"/>
      <c r="I361" s="185"/>
      <c r="K361"/>
      <c r="L361"/>
      <c r="N361" s="157"/>
      <c r="O361" s="185"/>
      <c r="P361" s="151"/>
      <c r="Q361" s="185"/>
      <c r="R361" s="68"/>
      <c r="S361" s="491">
        <v>17</v>
      </c>
      <c r="T361" s="492" t="s">
        <v>65</v>
      </c>
      <c r="U361" s="4"/>
      <c r="V361" s="489"/>
    </row>
    <row r="362" spans="1:22" ht="30" customHeight="1" thickBot="1">
      <c r="A362" s="489"/>
      <c r="B362" s="490"/>
      <c r="C362" s="493"/>
      <c r="D362" s="75"/>
      <c r="E362" s="117"/>
      <c r="F362" s="157"/>
      <c r="G362" s="185">
        <v>3</v>
      </c>
      <c r="H362" s="188"/>
      <c r="I362" s="185"/>
      <c r="K362"/>
      <c r="L362"/>
      <c r="N362" s="157"/>
      <c r="O362" s="185"/>
      <c r="P362" s="321">
        <v>1</v>
      </c>
      <c r="Q362" s="185"/>
      <c r="R362" s="157"/>
      <c r="S362" s="491"/>
      <c r="T362" s="493"/>
      <c r="U362" s="75"/>
      <c r="V362" s="489"/>
    </row>
    <row r="363" spans="1:22" ht="30" customHeight="1" thickTop="1" thickBot="1">
      <c r="A363" s="489">
        <v>11</v>
      </c>
      <c r="B363" s="490">
        <v>6</v>
      </c>
      <c r="C363" s="4" t="str">
        <f>VLOOKUP(A363,[10]D!$D$13:$H$76,2,FALSE)</f>
        <v>徳留　伸一</v>
      </c>
      <c r="D363" s="4" t="str">
        <f>VLOOKUP(A363,[10]D!$D$13:$H$76,3,FALSE)</f>
        <v>CHイワキリ</v>
      </c>
      <c r="E363" s="181"/>
      <c r="F363" s="189"/>
      <c r="G363" s="190">
        <v>8</v>
      </c>
      <c r="H363" s="191"/>
      <c r="I363" s="117"/>
      <c r="K363"/>
      <c r="L363"/>
      <c r="N363" s="157"/>
      <c r="O363" s="191"/>
      <c r="P363" s="322">
        <v>8</v>
      </c>
      <c r="Q363" s="323"/>
      <c r="R363" s="181"/>
      <c r="S363" s="491">
        <v>18</v>
      </c>
      <c r="T363" s="4" t="str">
        <f>VLOOKUP(V363,[10]D!$D$13:$H$76,2,FALSE)</f>
        <v>廣田　樹</v>
      </c>
      <c r="U363" s="4" t="str">
        <f>VLOOKUP(V363,[10]D!$D$13:$H$76,3,FALSE)</f>
        <v>セントジェームズ</v>
      </c>
      <c r="V363" s="489">
        <v>12</v>
      </c>
    </row>
    <row r="364" spans="1:22" ht="30" customHeight="1" thickTop="1">
      <c r="A364" s="489"/>
      <c r="B364" s="490"/>
      <c r="C364" s="75" t="str">
        <f>VLOOKUP(A363,[10]D!$D$13:$H$76,4,FALSE)</f>
        <v>山口　洋平</v>
      </c>
      <c r="D364" s="75" t="str">
        <f>VLOOKUP(A363,[10]D!$D$13:$H$76,5,FALSE)</f>
        <v>CHイワキリ</v>
      </c>
      <c r="E364" s="157"/>
      <c r="F364" s="157"/>
      <c r="G364" s="117"/>
      <c r="I364" s="117"/>
      <c r="K364"/>
      <c r="L364"/>
      <c r="N364" s="157"/>
      <c r="O364" s="117"/>
      <c r="Q364" s="157"/>
      <c r="R364" s="157"/>
      <c r="S364" s="491"/>
      <c r="T364" s="75" t="str">
        <f>VLOOKUP(V363,[10]D!$D$13:$H$76,4,FALSE)</f>
        <v>高橋　翼</v>
      </c>
      <c r="U364" s="75" t="str">
        <f>VLOOKUP(V363,[10]D!$D$13:$H$76,5,FALSE)</f>
        <v>ルネサンス</v>
      </c>
      <c r="V364" s="489"/>
    </row>
    <row r="365" spans="1:22" ht="30" customHeight="1" thickBot="1">
      <c r="A365" s="489">
        <v>7</v>
      </c>
      <c r="B365" s="490">
        <v>7</v>
      </c>
      <c r="C365" s="4" t="str">
        <f>VLOOKUP(A365,[10]D!$D$13:$H$76,2,FALSE)</f>
        <v>吉留　寛</v>
      </c>
      <c r="D365" s="4" t="str">
        <f>VLOOKUP(A365,[10]D!$D$13:$H$76,3,FALSE)</f>
        <v>CHイワキリ</v>
      </c>
      <c r="E365" s="181"/>
      <c r="F365" s="181"/>
      <c r="G365" s="117"/>
      <c r="I365" s="117"/>
      <c r="J365"/>
      <c r="K365"/>
      <c r="L365"/>
      <c r="N365" s="117"/>
      <c r="O365" s="117"/>
      <c r="P365" s="117"/>
      <c r="Q365" s="181"/>
      <c r="R365" s="181"/>
      <c r="S365" s="491">
        <v>19</v>
      </c>
      <c r="T365" s="4" t="str">
        <f>VLOOKUP(V365,[10]D!$D$13:$H$76,2,FALSE)</f>
        <v>斎藤　淳哉</v>
      </c>
      <c r="U365" s="4" t="str">
        <f>VLOOKUP(V365,[10]D!$D$13:$H$76,3,FALSE)</f>
        <v>てげなテニス部</v>
      </c>
      <c r="V365" s="489">
        <v>6</v>
      </c>
    </row>
    <row r="366" spans="1:22" ht="30" customHeight="1" thickTop="1" thickBot="1">
      <c r="A366" s="489"/>
      <c r="B366" s="490"/>
      <c r="C366" s="75" t="str">
        <f>VLOOKUP(A365,[10]D!$D$13:$H$76,4,FALSE)</f>
        <v>内村　正志</v>
      </c>
      <c r="D366" s="75" t="str">
        <f>VLOOKUP(A365,[10]D!$D$13:$H$76,5,FALSE)</f>
        <v>CHイワキリ</v>
      </c>
      <c r="E366" s="117"/>
      <c r="F366" s="157"/>
      <c r="G366" s="168">
        <v>8</v>
      </c>
      <c r="H366" s="169"/>
      <c r="I366" s="117"/>
      <c r="K366"/>
      <c r="L366"/>
      <c r="N366" s="117"/>
      <c r="O366" s="324"/>
      <c r="P366" s="325">
        <v>8</v>
      </c>
      <c r="Q366" s="157"/>
      <c r="R366" s="117"/>
      <c r="S366" s="491"/>
      <c r="T366" s="75" t="str">
        <f>VLOOKUP(V365,[10]D!$D$13:$H$76,4,FALSE)</f>
        <v>小間　啓太</v>
      </c>
      <c r="U366" s="75" t="str">
        <f>VLOOKUP(V365,[10]D!$D$13:$H$76,5,FALSE)</f>
        <v>シーガイア</v>
      </c>
      <c r="V366" s="489"/>
    </row>
    <row r="367" spans="1:22" ht="30" customHeight="1" thickTop="1" thickBot="1">
      <c r="A367" s="489">
        <v>23</v>
      </c>
      <c r="B367" s="490">
        <v>8</v>
      </c>
      <c r="C367" s="4" t="str">
        <f>VLOOKUP(A367,[10]D!$D$13:$H$76,2,FALSE)</f>
        <v>髙妻虎太郎</v>
      </c>
      <c r="D367" s="4" t="str">
        <f>VLOOKUP(A367,[10]D!$D$13:$H$76,3,FALSE)</f>
        <v>日向学院高校</v>
      </c>
      <c r="E367" s="181"/>
      <c r="F367" s="172"/>
      <c r="G367" s="157">
        <v>4</v>
      </c>
      <c r="I367" s="185"/>
      <c r="K367"/>
      <c r="L367"/>
      <c r="N367" s="314"/>
      <c r="O367" s="157"/>
      <c r="P367" s="151">
        <v>4</v>
      </c>
      <c r="Q367" s="185"/>
      <c r="R367" s="326"/>
      <c r="S367" s="491">
        <v>20</v>
      </c>
      <c r="T367" s="4" t="str">
        <f>VLOOKUP(V367,[10]D!$D$13:$H$76,2,FALSE)</f>
        <v>持井　康</v>
      </c>
      <c r="U367" s="4" t="str">
        <f>VLOOKUP(V367,[10]D!$D$13:$H$76,3,FALSE)</f>
        <v>CHイワキリ</v>
      </c>
      <c r="V367" s="489">
        <v>14</v>
      </c>
    </row>
    <row r="368" spans="1:22" ht="30" customHeight="1" thickTop="1" thickBot="1">
      <c r="A368" s="489"/>
      <c r="B368" s="490"/>
      <c r="C368" s="75" t="str">
        <f>VLOOKUP(A367,[10]D!$D$13:$H$76,4,FALSE)</f>
        <v>髙妻　蘭丸</v>
      </c>
      <c r="D368" s="75" t="str">
        <f>VLOOKUP(A367,[10]D!$D$13:$H$76,5,FALSE)</f>
        <v>日向学院中学校</v>
      </c>
      <c r="E368" s="157"/>
      <c r="F368" s="175">
        <v>8</v>
      </c>
      <c r="G368" s="157"/>
      <c r="I368" s="185"/>
      <c r="K368"/>
      <c r="L368"/>
      <c r="N368" s="314"/>
      <c r="O368" s="157"/>
      <c r="P368" s="151"/>
      <c r="Q368" s="246">
        <v>1</v>
      </c>
      <c r="R368" s="185"/>
      <c r="S368" s="491"/>
      <c r="T368" s="75" t="str">
        <f>VLOOKUP(V367,[10]D!$D$13:$H$76,4,FALSE)</f>
        <v>安藤　俊也</v>
      </c>
      <c r="U368" s="75" t="str">
        <f>VLOOKUP(V367,[10]D!$D$13:$H$76,5,FALSE)</f>
        <v>CHイワキリ</v>
      </c>
      <c r="V368" s="489"/>
    </row>
    <row r="369" spans="1:22" ht="30" customHeight="1" thickTop="1" thickBot="1">
      <c r="A369" s="489">
        <v>18</v>
      </c>
      <c r="B369" s="490">
        <v>9</v>
      </c>
      <c r="C369" s="4" t="str">
        <f>VLOOKUP(A369,[10]D!$D$13:$H$76,2,FALSE)</f>
        <v>眞方　靖洋</v>
      </c>
      <c r="D369" s="4" t="str">
        <f>VLOOKUP(A369,[10]D!$D$13:$H$76,3,FALSE)</f>
        <v>ＫＴＣ</v>
      </c>
      <c r="E369" s="176"/>
      <c r="F369" s="117">
        <v>3</v>
      </c>
      <c r="G369" s="157"/>
      <c r="I369" s="246"/>
      <c r="J369" s="6" t="s">
        <v>66</v>
      </c>
      <c r="L369"/>
      <c r="N369" s="314"/>
      <c r="O369" s="157"/>
      <c r="P369" s="151"/>
      <c r="Q369" s="167">
        <v>8</v>
      </c>
      <c r="R369" s="168"/>
      <c r="S369" s="491">
        <v>21</v>
      </c>
      <c r="T369" s="4" t="str">
        <f>VLOOKUP(V369,[10]D!$D$13:$H$76,2,FALSE)</f>
        <v>大森　駿</v>
      </c>
      <c r="U369" s="4" t="str">
        <f>VLOOKUP(V369,[10]D!$D$13:$H$76,3,FALSE)</f>
        <v>宮大医学部</v>
      </c>
      <c r="V369" s="489">
        <v>20</v>
      </c>
    </row>
    <row r="370" spans="1:22" ht="30" customHeight="1" thickTop="1" thickBot="1">
      <c r="A370" s="489"/>
      <c r="B370" s="490"/>
      <c r="C370" s="75" t="str">
        <f>VLOOKUP(A369,[10]D!$D$13:$H$76,4,FALSE)</f>
        <v>森永　一美</v>
      </c>
      <c r="D370" s="75" t="str">
        <f>VLOOKUP(A369,[10]D!$D$13:$H$76,5,FALSE)</f>
        <v>ＫＴＣ</v>
      </c>
      <c r="G370" s="494">
        <v>2</v>
      </c>
      <c r="H370" s="495"/>
      <c r="I370" s="246">
        <v>6</v>
      </c>
      <c r="J370" s="6" t="s">
        <v>87</v>
      </c>
      <c r="L370"/>
      <c r="N370" s="186">
        <v>9</v>
      </c>
      <c r="O370" s="494">
        <v>4</v>
      </c>
      <c r="P370" s="494"/>
      <c r="Q370" s="117"/>
      <c r="R370" s="117"/>
      <c r="S370" s="491"/>
      <c r="T370" s="75" t="str">
        <f>VLOOKUP(V369,[10]D!$D$13:$H$76,4,FALSE)</f>
        <v>内野　聖賢</v>
      </c>
      <c r="U370" s="75" t="str">
        <f>VLOOKUP(V369,[10]D!$D$13:$H$76,5,FALSE)</f>
        <v>宮大医学部</v>
      </c>
      <c r="V370" s="489"/>
    </row>
    <row r="371" spans="1:22" ht="30" customHeight="1" thickTop="1" thickBot="1">
      <c r="A371" s="489">
        <v>16</v>
      </c>
      <c r="B371" s="490">
        <v>10</v>
      </c>
      <c r="C371" s="4" t="str">
        <f>VLOOKUP(A371,[10]D!$D$13:$H$76,2,FALSE)</f>
        <v>名倉　錬</v>
      </c>
      <c r="D371" s="4" t="str">
        <f>VLOOKUP(A371,[10]D!$D$13:$H$76,3,FALSE)</f>
        <v>ミヤテニ</v>
      </c>
      <c r="E371" s="327"/>
      <c r="G371" s="494"/>
      <c r="H371" s="494"/>
      <c r="I371" s="247">
        <v>8</v>
      </c>
      <c r="J371" t="s">
        <v>88</v>
      </c>
      <c r="K371"/>
      <c r="L371" s="319"/>
      <c r="M371" s="188"/>
      <c r="N371" s="328">
        <v>7</v>
      </c>
      <c r="O371" s="496"/>
      <c r="P371" s="494"/>
      <c r="Q371" s="117"/>
      <c r="R371" s="117"/>
      <c r="S371" s="491">
        <v>22</v>
      </c>
      <c r="T371" s="4" t="str">
        <f>VLOOKUP(V371,[10]D!$D$13:$H$76,2,FALSE)</f>
        <v>濵砂　圭</v>
      </c>
      <c r="U371" s="4" t="str">
        <f>VLOOKUP(V371,[10]D!$D$13:$H$76,3,FALSE)</f>
        <v>日向学院高校</v>
      </c>
      <c r="V371" s="489">
        <v>24</v>
      </c>
    </row>
    <row r="372" spans="1:22" ht="30" customHeight="1" thickTop="1" thickBot="1">
      <c r="A372" s="489"/>
      <c r="B372" s="490"/>
      <c r="C372" s="75" t="str">
        <f>VLOOKUP(A371,[10]D!$D$13:$H$76,4,FALSE)</f>
        <v>寺井　勇樹</v>
      </c>
      <c r="D372" s="75" t="str">
        <f>VLOOKUP(A371,[10]D!$D$13:$H$76,5,FALSE)</f>
        <v>ミヤテニ</v>
      </c>
      <c r="E372" s="157"/>
      <c r="F372" s="168"/>
      <c r="G372" s="157"/>
      <c r="I372" s="173"/>
      <c r="J372" t="s">
        <v>78</v>
      </c>
      <c r="K372"/>
      <c r="L372" s="319"/>
      <c r="M372" s="188"/>
      <c r="N372" s="172"/>
      <c r="O372" s="185"/>
      <c r="P372" s="151"/>
      <c r="Q372" s="176"/>
      <c r="R372" s="320"/>
      <c r="S372" s="491"/>
      <c r="T372" s="75" t="str">
        <f>VLOOKUP(V371,[10]D!$D$13:$H$76,4,FALSE)</f>
        <v>大塚　勇輔</v>
      </c>
      <c r="U372" s="75" t="str">
        <f>VLOOKUP(V371,[10]D!$D$13:$H$76,5,FALSE)</f>
        <v>日向学院高校</v>
      </c>
      <c r="V372" s="489"/>
    </row>
    <row r="373" spans="1:22" ht="30" customHeight="1" thickTop="1">
      <c r="A373" s="489"/>
      <c r="B373" s="490">
        <v>11</v>
      </c>
      <c r="C373" s="492" t="s">
        <v>65</v>
      </c>
      <c r="D373" s="131"/>
      <c r="E373" s="176"/>
      <c r="F373" s="185"/>
      <c r="G373" s="173"/>
      <c r="I373" s="173"/>
      <c r="K373"/>
      <c r="L373"/>
      <c r="N373" s="157"/>
      <c r="O373" s="185"/>
      <c r="P373" s="151"/>
      <c r="Q373" s="185"/>
      <c r="R373" s="68"/>
      <c r="S373" s="491">
        <v>23</v>
      </c>
      <c r="T373" s="492" t="s">
        <v>65</v>
      </c>
      <c r="U373" s="79"/>
      <c r="V373" s="489"/>
    </row>
    <row r="374" spans="1:22" ht="30" customHeight="1" thickBot="1">
      <c r="A374" s="489"/>
      <c r="B374" s="490"/>
      <c r="C374" s="493"/>
      <c r="D374" s="142"/>
      <c r="E374" s="117"/>
      <c r="F374" s="157"/>
      <c r="G374" s="168">
        <v>8</v>
      </c>
      <c r="H374" s="329"/>
      <c r="I374" s="173"/>
      <c r="K374"/>
      <c r="L374"/>
      <c r="N374" s="157"/>
      <c r="O374" s="185"/>
      <c r="P374" s="321">
        <v>3</v>
      </c>
      <c r="Q374" s="185"/>
      <c r="R374" s="157"/>
      <c r="S374" s="491"/>
      <c r="T374" s="493"/>
      <c r="U374" s="330"/>
      <c r="V374" s="489"/>
    </row>
    <row r="375" spans="1:22" ht="30" customHeight="1" thickTop="1" thickBot="1">
      <c r="A375" s="489">
        <v>10</v>
      </c>
      <c r="B375" s="490">
        <v>12</v>
      </c>
      <c r="C375" s="4" t="str">
        <f>VLOOKUP(A375,[10]D!$D$13:$H$76,2,FALSE)</f>
        <v>押川　康成</v>
      </c>
      <c r="D375" s="4" t="str">
        <f>VLOOKUP(A375,[10]D!$D$13:$H$76,3,FALSE)</f>
        <v>PLUS+</v>
      </c>
      <c r="E375" s="245"/>
      <c r="F375" s="245"/>
      <c r="G375" s="331">
        <v>2</v>
      </c>
      <c r="H375" s="170"/>
      <c r="I375" s="117"/>
      <c r="K375"/>
      <c r="L375"/>
      <c r="N375" s="157"/>
      <c r="O375" s="191"/>
      <c r="P375" s="322">
        <v>8</v>
      </c>
      <c r="Q375" s="323"/>
      <c r="R375" s="181"/>
      <c r="S375" s="491">
        <v>24</v>
      </c>
      <c r="T375" s="4" t="str">
        <f>VLOOKUP(V375,[10]D!$D$13:$H$76,2,FALSE)</f>
        <v>新地　良仁</v>
      </c>
      <c r="U375" s="4" t="str">
        <f>VLOOKUP(V375,[10]D!$D$13:$H$76,3,FALSE)</f>
        <v>CHイワキリ</v>
      </c>
      <c r="V375" s="489">
        <v>9</v>
      </c>
    </row>
    <row r="376" spans="1:22" ht="30" customHeight="1" thickTop="1">
      <c r="A376" s="489"/>
      <c r="B376" s="490"/>
      <c r="C376" s="75" t="str">
        <f>VLOOKUP(A375,[10]D!$D$13:$H$76,4,FALSE)</f>
        <v>増野　祐也</v>
      </c>
      <c r="D376" s="75" t="str">
        <f>VLOOKUP(A375,[10]D!$D$13:$H$76,5,FALSE)</f>
        <v>PLUS+</v>
      </c>
      <c r="E376" s="157"/>
      <c r="F376" s="157"/>
      <c r="G376" s="117"/>
      <c r="I376" s="117"/>
      <c r="K376"/>
      <c r="L376"/>
      <c r="M376"/>
      <c r="N376" s="157"/>
      <c r="O376" s="117"/>
      <c r="Q376" s="157"/>
      <c r="R376" s="157"/>
      <c r="S376" s="491"/>
      <c r="T376" s="75" t="str">
        <f>VLOOKUP(V375,[10]D!$D$13:$H$76,4,FALSE)</f>
        <v>伴　航介</v>
      </c>
      <c r="U376" s="75" t="str">
        <f>VLOOKUP(V375,[10]D!$D$13:$H$76,5,FALSE)</f>
        <v>CHイワキリ</v>
      </c>
      <c r="V376" s="489"/>
    </row>
    <row r="377" spans="1:22" ht="30" customHeight="1">
      <c r="B377" s="15"/>
      <c r="C377" s="121"/>
      <c r="D377" s="121"/>
      <c r="S377" s="15"/>
      <c r="T377" s="121"/>
      <c r="U377" s="121"/>
    </row>
    <row r="378" spans="1:22" s="92" customFormat="1">
      <c r="C378" s="332"/>
      <c r="D378" s="154"/>
      <c r="E378" s="94"/>
      <c r="F378" s="95"/>
      <c r="G378" s="95"/>
      <c r="H378" s="96"/>
      <c r="I378" s="95"/>
      <c r="J378" s="95"/>
      <c r="M378" s="94"/>
      <c r="O378" s="91"/>
      <c r="P378" s="91"/>
      <c r="Q378" s="91"/>
      <c r="R378" s="98"/>
      <c r="T378" s="93"/>
      <c r="U378" s="93"/>
    </row>
    <row r="379" spans="1:22" s="92" customFormat="1">
      <c r="C379" s="332"/>
      <c r="D379" s="154"/>
      <c r="E379" s="94"/>
      <c r="F379" s="95"/>
      <c r="G379" s="95"/>
      <c r="H379" s="96"/>
      <c r="I379" s="95"/>
      <c r="J379" s="95"/>
      <c r="M379" s="94"/>
      <c r="O379" s="91"/>
      <c r="P379" s="91"/>
      <c r="Q379" s="91"/>
      <c r="R379" s="98"/>
      <c r="T379" s="93"/>
      <c r="U379" s="93"/>
    </row>
    <row r="380" spans="1:22" s="92" customFormat="1">
      <c r="C380" s="332"/>
      <c r="D380" s="154"/>
      <c r="E380" s="94"/>
      <c r="F380" s="95"/>
      <c r="G380" s="95"/>
      <c r="H380" s="96"/>
      <c r="I380" s="95"/>
      <c r="J380" s="95"/>
      <c r="M380" s="94"/>
      <c r="O380" s="91"/>
      <c r="P380" s="91"/>
      <c r="Q380" s="91"/>
      <c r="R380" s="98"/>
      <c r="T380" s="93"/>
      <c r="U380" s="93"/>
    </row>
    <row r="381" spans="1:22">
      <c r="C381" s="4"/>
      <c r="D381" s="4"/>
      <c r="S381" s="53"/>
      <c r="T381" s="4"/>
      <c r="U381" s="4"/>
    </row>
    <row r="382" spans="1:22">
      <c r="C382" s="4"/>
      <c r="D382" s="4"/>
      <c r="S382" s="53"/>
      <c r="T382" s="4"/>
      <c r="U382" s="4"/>
    </row>
    <row r="383" spans="1:22">
      <c r="C383" s="4"/>
      <c r="D383" s="4"/>
      <c r="S383" s="53"/>
      <c r="T383" s="4"/>
      <c r="U383" s="4"/>
    </row>
  </sheetData>
  <mergeCells count="978">
    <mergeCell ref="R7:R8"/>
    <mergeCell ref="S7:S8"/>
    <mergeCell ref="T7:T8"/>
    <mergeCell ref="U7:U8"/>
    <mergeCell ref="V7:V8"/>
    <mergeCell ref="A9:A10"/>
    <mergeCell ref="B9:B10"/>
    <mergeCell ref="C9:C10"/>
    <mergeCell ref="D9:D10"/>
    <mergeCell ref="E9:E10"/>
    <mergeCell ref="A7:A8"/>
    <mergeCell ref="B7:B8"/>
    <mergeCell ref="C7:C8"/>
    <mergeCell ref="D7:D8"/>
    <mergeCell ref="E7:E8"/>
    <mergeCell ref="K7:M7"/>
    <mergeCell ref="R9:R10"/>
    <mergeCell ref="S9:S10"/>
    <mergeCell ref="T9:T10"/>
    <mergeCell ref="U9:U10"/>
    <mergeCell ref="V9:V10"/>
    <mergeCell ref="A11:A12"/>
    <mergeCell ref="B11:B12"/>
    <mergeCell ref="C11:C12"/>
    <mergeCell ref="D11:D12"/>
    <mergeCell ref="E11:E12"/>
    <mergeCell ref="R11:R12"/>
    <mergeCell ref="S11:S12"/>
    <mergeCell ref="T11:T12"/>
    <mergeCell ref="U11:U12"/>
    <mergeCell ref="V11:V12"/>
    <mergeCell ref="A13:A14"/>
    <mergeCell ref="B13:B14"/>
    <mergeCell ref="C13:C14"/>
    <mergeCell ref="D13:D14"/>
    <mergeCell ref="E13:E14"/>
    <mergeCell ref="R13:R14"/>
    <mergeCell ref="S13:S14"/>
    <mergeCell ref="T13:T14"/>
    <mergeCell ref="U13:U14"/>
    <mergeCell ref="V13:V14"/>
    <mergeCell ref="A15:A16"/>
    <mergeCell ref="B15:B16"/>
    <mergeCell ref="C15:C16"/>
    <mergeCell ref="D15:D16"/>
    <mergeCell ref="E15:E16"/>
    <mergeCell ref="R15:R16"/>
    <mergeCell ref="S15:S16"/>
    <mergeCell ref="T15:T16"/>
    <mergeCell ref="U15:U16"/>
    <mergeCell ref="V15:V16"/>
    <mergeCell ref="A17:A18"/>
    <mergeCell ref="B17:B18"/>
    <mergeCell ref="C17:C18"/>
    <mergeCell ref="D17:D18"/>
    <mergeCell ref="E17:E18"/>
    <mergeCell ref="R17:R18"/>
    <mergeCell ref="S17:S18"/>
    <mergeCell ref="T17:T18"/>
    <mergeCell ref="U17:U18"/>
    <mergeCell ref="V17:V18"/>
    <mergeCell ref="A19:A20"/>
    <mergeCell ref="B19:B20"/>
    <mergeCell ref="C19:C20"/>
    <mergeCell ref="D19:D20"/>
    <mergeCell ref="E19:E20"/>
    <mergeCell ref="R19:R20"/>
    <mergeCell ref="S19:S20"/>
    <mergeCell ref="T19:T20"/>
    <mergeCell ref="U19:U20"/>
    <mergeCell ref="V19:V20"/>
    <mergeCell ref="A21:A22"/>
    <mergeCell ref="B21:B22"/>
    <mergeCell ref="C21:C22"/>
    <mergeCell ref="D21:D22"/>
    <mergeCell ref="E21:E22"/>
    <mergeCell ref="R21:R22"/>
    <mergeCell ref="S21:S22"/>
    <mergeCell ref="T21:T22"/>
    <mergeCell ref="U21:U22"/>
    <mergeCell ref="V21:V22"/>
    <mergeCell ref="A23:A24"/>
    <mergeCell ref="B23:B24"/>
    <mergeCell ref="C23:C24"/>
    <mergeCell ref="D23:D24"/>
    <mergeCell ref="E23:E24"/>
    <mergeCell ref="R23:R24"/>
    <mergeCell ref="S23:S24"/>
    <mergeCell ref="T23:T24"/>
    <mergeCell ref="U23:U24"/>
    <mergeCell ref="V23:V24"/>
    <mergeCell ref="A25:A26"/>
    <mergeCell ref="B25:B26"/>
    <mergeCell ref="C25:C26"/>
    <mergeCell ref="D25:D26"/>
    <mergeCell ref="R25:R26"/>
    <mergeCell ref="S25:S26"/>
    <mergeCell ref="T25:T26"/>
    <mergeCell ref="U25:U26"/>
    <mergeCell ref="V25:V26"/>
    <mergeCell ref="A27:A28"/>
    <mergeCell ref="B27:B28"/>
    <mergeCell ref="C27:C28"/>
    <mergeCell ref="D27:D28"/>
    <mergeCell ref="E27:E28"/>
    <mergeCell ref="R27:R28"/>
    <mergeCell ref="S27:S28"/>
    <mergeCell ref="T27:T28"/>
    <mergeCell ref="U27:U28"/>
    <mergeCell ref="V27:V28"/>
    <mergeCell ref="A29:A30"/>
    <mergeCell ref="B29:B30"/>
    <mergeCell ref="C29:C30"/>
    <mergeCell ref="D29:D30"/>
    <mergeCell ref="E29:E30"/>
    <mergeCell ref="R29:R30"/>
    <mergeCell ref="S29:S30"/>
    <mergeCell ref="T29:T30"/>
    <mergeCell ref="U29:U30"/>
    <mergeCell ref="V29:V30"/>
    <mergeCell ref="A31:A32"/>
    <mergeCell ref="B31:B32"/>
    <mergeCell ref="C31:C32"/>
    <mergeCell ref="D31:D32"/>
    <mergeCell ref="E31:E32"/>
    <mergeCell ref="R31:R32"/>
    <mergeCell ref="S31:S32"/>
    <mergeCell ref="T31:T32"/>
    <mergeCell ref="U31:U32"/>
    <mergeCell ref="V31:V32"/>
    <mergeCell ref="A33:A34"/>
    <mergeCell ref="B33:B34"/>
    <mergeCell ref="C33:C34"/>
    <mergeCell ref="D33:D34"/>
    <mergeCell ref="E33:E34"/>
    <mergeCell ref="R33:R34"/>
    <mergeCell ref="S33:S34"/>
    <mergeCell ref="T33:T34"/>
    <mergeCell ref="U33:U34"/>
    <mergeCell ref="V33:V34"/>
    <mergeCell ref="A35:A36"/>
    <mergeCell ref="B35:B36"/>
    <mergeCell ref="C35:C36"/>
    <mergeCell ref="D35:D36"/>
    <mergeCell ref="E35:E36"/>
    <mergeCell ref="R35:R36"/>
    <mergeCell ref="S35:S36"/>
    <mergeCell ref="T35:T36"/>
    <mergeCell ref="U35:U36"/>
    <mergeCell ref="V35:V36"/>
    <mergeCell ref="A37:A38"/>
    <mergeCell ref="B37:B38"/>
    <mergeCell ref="C37:C38"/>
    <mergeCell ref="D37:D38"/>
    <mergeCell ref="E37:E38"/>
    <mergeCell ref="R37:R38"/>
    <mergeCell ref="V47:V48"/>
    <mergeCell ref="A49:A50"/>
    <mergeCell ref="B49:B50"/>
    <mergeCell ref="E49:E50"/>
    <mergeCell ref="R49:R50"/>
    <mergeCell ref="S49:S50"/>
    <mergeCell ref="V49:V50"/>
    <mergeCell ref="S37:S38"/>
    <mergeCell ref="T37:T38"/>
    <mergeCell ref="U37:U38"/>
    <mergeCell ref="V37:V38"/>
    <mergeCell ref="S45:S46"/>
    <mergeCell ref="A47:A48"/>
    <mergeCell ref="B47:B48"/>
    <mergeCell ref="E47:E48"/>
    <mergeCell ref="R47:R48"/>
    <mergeCell ref="S47:S48"/>
    <mergeCell ref="A53:A54"/>
    <mergeCell ref="B53:B54"/>
    <mergeCell ref="E53:E54"/>
    <mergeCell ref="R53:R54"/>
    <mergeCell ref="S53:S54"/>
    <mergeCell ref="V53:V54"/>
    <mergeCell ref="A51:A52"/>
    <mergeCell ref="B51:B52"/>
    <mergeCell ref="E51:E52"/>
    <mergeCell ref="R51:R52"/>
    <mergeCell ref="S51:S52"/>
    <mergeCell ref="V51:V52"/>
    <mergeCell ref="S63:S64"/>
    <mergeCell ref="T63:T64"/>
    <mergeCell ref="U63:U64"/>
    <mergeCell ref="V63:V64"/>
    <mergeCell ref="K64:M64"/>
    <mergeCell ref="A65:A66"/>
    <mergeCell ref="B65:B66"/>
    <mergeCell ref="C65:C66"/>
    <mergeCell ref="D65:D66"/>
    <mergeCell ref="E65:E66"/>
    <mergeCell ref="A63:A64"/>
    <mergeCell ref="B63:B64"/>
    <mergeCell ref="C63:C64"/>
    <mergeCell ref="D63:D64"/>
    <mergeCell ref="E63:E64"/>
    <mergeCell ref="R63:R64"/>
    <mergeCell ref="R65:R66"/>
    <mergeCell ref="S65:S66"/>
    <mergeCell ref="T65:T66"/>
    <mergeCell ref="U65:U66"/>
    <mergeCell ref="V65:V66"/>
    <mergeCell ref="A67:A68"/>
    <mergeCell ref="B67:B68"/>
    <mergeCell ref="C67:C68"/>
    <mergeCell ref="D67:D68"/>
    <mergeCell ref="E67:E68"/>
    <mergeCell ref="R67:R68"/>
    <mergeCell ref="S67:S68"/>
    <mergeCell ref="T67:T68"/>
    <mergeCell ref="U67:U68"/>
    <mergeCell ref="V67:V68"/>
    <mergeCell ref="A69:A70"/>
    <mergeCell ref="B69:B70"/>
    <mergeCell ref="C69:C70"/>
    <mergeCell ref="D69:D70"/>
    <mergeCell ref="E69:E70"/>
    <mergeCell ref="R69:R70"/>
    <mergeCell ref="S69:S70"/>
    <mergeCell ref="T69:T70"/>
    <mergeCell ref="U69:U70"/>
    <mergeCell ref="V69:V70"/>
    <mergeCell ref="A71:A72"/>
    <mergeCell ref="B71:B72"/>
    <mergeCell ref="C71:C72"/>
    <mergeCell ref="D71:D72"/>
    <mergeCell ref="E71:E72"/>
    <mergeCell ref="R71:R72"/>
    <mergeCell ref="S71:S72"/>
    <mergeCell ref="T71:T72"/>
    <mergeCell ref="U71:U72"/>
    <mergeCell ref="V71:V72"/>
    <mergeCell ref="A73:A74"/>
    <mergeCell ref="B73:B74"/>
    <mergeCell ref="C73:C74"/>
    <mergeCell ref="D73:D74"/>
    <mergeCell ref="E73:E74"/>
    <mergeCell ref="R73:R74"/>
    <mergeCell ref="S73:S74"/>
    <mergeCell ref="T73:T74"/>
    <mergeCell ref="U73:U74"/>
    <mergeCell ref="V73:V74"/>
    <mergeCell ref="A75:A76"/>
    <mergeCell ref="B75:B76"/>
    <mergeCell ref="C75:C76"/>
    <mergeCell ref="D75:D76"/>
    <mergeCell ref="E75:E76"/>
    <mergeCell ref="R75:R76"/>
    <mergeCell ref="S75:S76"/>
    <mergeCell ref="T75:T76"/>
    <mergeCell ref="U75:U76"/>
    <mergeCell ref="V75:V76"/>
    <mergeCell ref="A77:A78"/>
    <mergeCell ref="B77:B78"/>
    <mergeCell ref="C77:C78"/>
    <mergeCell ref="D77:D78"/>
    <mergeCell ref="E77:E78"/>
    <mergeCell ref="R77:R78"/>
    <mergeCell ref="S77:S78"/>
    <mergeCell ref="T77:T78"/>
    <mergeCell ref="U77:U78"/>
    <mergeCell ref="V77:V78"/>
    <mergeCell ref="A86:A87"/>
    <mergeCell ref="B86:B87"/>
    <mergeCell ref="E86:E87"/>
    <mergeCell ref="R86:R87"/>
    <mergeCell ref="S86:S87"/>
    <mergeCell ref="V86:V87"/>
    <mergeCell ref="A88:A89"/>
    <mergeCell ref="B88:B89"/>
    <mergeCell ref="C88:C89"/>
    <mergeCell ref="D88:D89"/>
    <mergeCell ref="E88:E89"/>
    <mergeCell ref="R88:R89"/>
    <mergeCell ref="S88:S89"/>
    <mergeCell ref="V88:V89"/>
    <mergeCell ref="E92:E93"/>
    <mergeCell ref="R92:R93"/>
    <mergeCell ref="S92:S93"/>
    <mergeCell ref="V92:V93"/>
    <mergeCell ref="A90:A91"/>
    <mergeCell ref="B90:B91"/>
    <mergeCell ref="E90:E91"/>
    <mergeCell ref="R90:R91"/>
    <mergeCell ref="S90:S91"/>
    <mergeCell ref="V90:V91"/>
    <mergeCell ref="A102:A103"/>
    <mergeCell ref="B102:B103"/>
    <mergeCell ref="C102:C103"/>
    <mergeCell ref="D102:D103"/>
    <mergeCell ref="A104:A105"/>
    <mergeCell ref="B104:B105"/>
    <mergeCell ref="C104:C105"/>
    <mergeCell ref="D104:D105"/>
    <mergeCell ref="A92:A93"/>
    <mergeCell ref="B92:B93"/>
    <mergeCell ref="A108:A109"/>
    <mergeCell ref="B108:B109"/>
    <mergeCell ref="C108:C109"/>
    <mergeCell ref="D108:D109"/>
    <mergeCell ref="A110:A111"/>
    <mergeCell ref="B110:B111"/>
    <mergeCell ref="C110:C111"/>
    <mergeCell ref="D110:D111"/>
    <mergeCell ref="E104:E105"/>
    <mergeCell ref="A106:A107"/>
    <mergeCell ref="B106:B107"/>
    <mergeCell ref="C106:C107"/>
    <mergeCell ref="D106:D107"/>
    <mergeCell ref="E106:E107"/>
    <mergeCell ref="S120:S121"/>
    <mergeCell ref="T120:T121"/>
    <mergeCell ref="U120:U121"/>
    <mergeCell ref="V120:V121"/>
    <mergeCell ref="A122:A123"/>
    <mergeCell ref="B122:B123"/>
    <mergeCell ref="C122:C123"/>
    <mergeCell ref="D122:D123"/>
    <mergeCell ref="E122:E123"/>
    <mergeCell ref="R122:R123"/>
    <mergeCell ref="A120:A121"/>
    <mergeCell ref="B120:B121"/>
    <mergeCell ref="C120:C121"/>
    <mergeCell ref="D120:D121"/>
    <mergeCell ref="E120:E121"/>
    <mergeCell ref="R120:R121"/>
    <mergeCell ref="S122:S123"/>
    <mergeCell ref="T122:T123"/>
    <mergeCell ref="U122:U123"/>
    <mergeCell ref="V122:V123"/>
    <mergeCell ref="A124:A125"/>
    <mergeCell ref="B124:B125"/>
    <mergeCell ref="C124:C125"/>
    <mergeCell ref="D124:D125"/>
    <mergeCell ref="E124:E125"/>
    <mergeCell ref="R124:R125"/>
    <mergeCell ref="S124:S125"/>
    <mergeCell ref="T124:T125"/>
    <mergeCell ref="U124:U125"/>
    <mergeCell ref="V124:V125"/>
    <mergeCell ref="A126:A127"/>
    <mergeCell ref="B126:B127"/>
    <mergeCell ref="C126:C127"/>
    <mergeCell ref="D126:D127"/>
    <mergeCell ref="E126:E127"/>
    <mergeCell ref="R126:R127"/>
    <mergeCell ref="S126:S127"/>
    <mergeCell ref="T126:T127"/>
    <mergeCell ref="U126:U127"/>
    <mergeCell ref="V126:V127"/>
    <mergeCell ref="A128:A129"/>
    <mergeCell ref="B128:B129"/>
    <mergeCell ref="C128:C129"/>
    <mergeCell ref="D128:D129"/>
    <mergeCell ref="E128:E129"/>
    <mergeCell ref="R128:R129"/>
    <mergeCell ref="S128:S129"/>
    <mergeCell ref="T128:T129"/>
    <mergeCell ref="U128:U129"/>
    <mergeCell ref="V128:V129"/>
    <mergeCell ref="A130:A131"/>
    <mergeCell ref="B130:B131"/>
    <mergeCell ref="C130:C131"/>
    <mergeCell ref="D130:D131"/>
    <mergeCell ref="E130:E131"/>
    <mergeCell ref="R130:R131"/>
    <mergeCell ref="S130:S131"/>
    <mergeCell ref="T130:T131"/>
    <mergeCell ref="U130:U131"/>
    <mergeCell ref="V130:V131"/>
    <mergeCell ref="A132:A133"/>
    <mergeCell ref="B132:B133"/>
    <mergeCell ref="C132:C133"/>
    <mergeCell ref="D132:D133"/>
    <mergeCell ref="E132:E133"/>
    <mergeCell ref="R132:R133"/>
    <mergeCell ref="S134:S135"/>
    <mergeCell ref="T134:T135"/>
    <mergeCell ref="U134:U135"/>
    <mergeCell ref="V134:V135"/>
    <mergeCell ref="A143:A144"/>
    <mergeCell ref="B143:B144"/>
    <mergeCell ref="S132:S133"/>
    <mergeCell ref="T132:T133"/>
    <mergeCell ref="U132:U133"/>
    <mergeCell ref="V132:V133"/>
    <mergeCell ref="A134:A135"/>
    <mergeCell ref="B134:B135"/>
    <mergeCell ref="C134:C135"/>
    <mergeCell ref="D134:D135"/>
    <mergeCell ref="E134:E135"/>
    <mergeCell ref="R134:R135"/>
    <mergeCell ref="A151:A152"/>
    <mergeCell ref="B151:B152"/>
    <mergeCell ref="A153:A154"/>
    <mergeCell ref="B153:B154"/>
    <mergeCell ref="A162:A163"/>
    <mergeCell ref="B162:B163"/>
    <mergeCell ref="A145:A146"/>
    <mergeCell ref="B145:B146"/>
    <mergeCell ref="A147:A148"/>
    <mergeCell ref="B147:B148"/>
    <mergeCell ref="A149:A150"/>
    <mergeCell ref="B149:B150"/>
    <mergeCell ref="V162:V163"/>
    <mergeCell ref="A164:A165"/>
    <mergeCell ref="B164:B165"/>
    <mergeCell ref="C164:C165"/>
    <mergeCell ref="D164:D165"/>
    <mergeCell ref="E164:E165"/>
    <mergeCell ref="R164:R165"/>
    <mergeCell ref="S164:S165"/>
    <mergeCell ref="T164:T165"/>
    <mergeCell ref="U164:U165"/>
    <mergeCell ref="C162:C163"/>
    <mergeCell ref="D162:D163"/>
    <mergeCell ref="K162:M162"/>
    <mergeCell ref="S162:S163"/>
    <mergeCell ref="T162:T163"/>
    <mergeCell ref="U162:U163"/>
    <mergeCell ref="V164:V165"/>
    <mergeCell ref="A166:A167"/>
    <mergeCell ref="B166:B167"/>
    <mergeCell ref="C166:C167"/>
    <mergeCell ref="D166:D167"/>
    <mergeCell ref="E166:E167"/>
    <mergeCell ref="S166:S167"/>
    <mergeCell ref="T166:T167"/>
    <mergeCell ref="U166:U167"/>
    <mergeCell ref="V166:V167"/>
    <mergeCell ref="S168:S169"/>
    <mergeCell ref="T168:T169"/>
    <mergeCell ref="U168:U169"/>
    <mergeCell ref="V168:V169"/>
    <mergeCell ref="A170:A171"/>
    <mergeCell ref="B170:B171"/>
    <mergeCell ref="C170:C171"/>
    <mergeCell ref="D170:D171"/>
    <mergeCell ref="R170:R171"/>
    <mergeCell ref="S170:S171"/>
    <mergeCell ref="A168:A169"/>
    <mergeCell ref="B168:B169"/>
    <mergeCell ref="C168:C169"/>
    <mergeCell ref="D168:D169"/>
    <mergeCell ref="E168:E169"/>
    <mergeCell ref="R168:R169"/>
    <mergeCell ref="T170:T171"/>
    <mergeCell ref="U170:U171"/>
    <mergeCell ref="V170:V171"/>
    <mergeCell ref="A172:A173"/>
    <mergeCell ref="B172:B173"/>
    <mergeCell ref="C172:C173"/>
    <mergeCell ref="D172:D173"/>
    <mergeCell ref="S172:S173"/>
    <mergeCell ref="T172:T173"/>
    <mergeCell ref="U172:U173"/>
    <mergeCell ref="V172:V173"/>
    <mergeCell ref="A184:A185"/>
    <mergeCell ref="B184:B185"/>
    <mergeCell ref="C184:C185"/>
    <mergeCell ref="D184:D185"/>
    <mergeCell ref="E184:E185"/>
    <mergeCell ref="R184:R185"/>
    <mergeCell ref="S184:S185"/>
    <mergeCell ref="T184:T185"/>
    <mergeCell ref="U184:U185"/>
    <mergeCell ref="V184:V185"/>
    <mergeCell ref="A186:A187"/>
    <mergeCell ref="B186:B187"/>
    <mergeCell ref="C186:C187"/>
    <mergeCell ref="D186:D187"/>
    <mergeCell ref="E186:E187"/>
    <mergeCell ref="R186:R187"/>
    <mergeCell ref="S186:S187"/>
    <mergeCell ref="T186:T187"/>
    <mergeCell ref="U186:U187"/>
    <mergeCell ref="V186:V187"/>
    <mergeCell ref="A188:A189"/>
    <mergeCell ref="B188:B189"/>
    <mergeCell ref="C188:C189"/>
    <mergeCell ref="D188:D189"/>
    <mergeCell ref="E188:E189"/>
    <mergeCell ref="R188:R189"/>
    <mergeCell ref="S188:S189"/>
    <mergeCell ref="T188:T189"/>
    <mergeCell ref="U188:U189"/>
    <mergeCell ref="V188:V189"/>
    <mergeCell ref="A190:A191"/>
    <mergeCell ref="B190:B191"/>
    <mergeCell ref="C190:C191"/>
    <mergeCell ref="D190:D191"/>
    <mergeCell ref="E190:E191"/>
    <mergeCell ref="R190:R191"/>
    <mergeCell ref="S190:S191"/>
    <mergeCell ref="T190:T191"/>
    <mergeCell ref="U190:U191"/>
    <mergeCell ref="V190:V191"/>
    <mergeCell ref="A192:A193"/>
    <mergeCell ref="B192:B193"/>
    <mergeCell ref="C192:C193"/>
    <mergeCell ref="D192:D193"/>
    <mergeCell ref="E192:E193"/>
    <mergeCell ref="R192:R193"/>
    <mergeCell ref="S192:S193"/>
    <mergeCell ref="T192:T193"/>
    <mergeCell ref="U192:U193"/>
    <mergeCell ref="V192:V193"/>
    <mergeCell ref="A194:A195"/>
    <mergeCell ref="B194:B195"/>
    <mergeCell ref="C194:C195"/>
    <mergeCell ref="D194:D195"/>
    <mergeCell ref="E194:E195"/>
    <mergeCell ref="R194:R195"/>
    <mergeCell ref="S194:S195"/>
    <mergeCell ref="T194:T195"/>
    <mergeCell ref="U194:U195"/>
    <mergeCell ref="V194:V195"/>
    <mergeCell ref="A196:A197"/>
    <mergeCell ref="B196:B197"/>
    <mergeCell ref="C196:C197"/>
    <mergeCell ref="D196:D197"/>
    <mergeCell ref="E196:E197"/>
    <mergeCell ref="R196:R197"/>
    <mergeCell ref="S196:S197"/>
    <mergeCell ref="T196:T197"/>
    <mergeCell ref="U196:U197"/>
    <mergeCell ref="V196:V197"/>
    <mergeCell ref="A198:A199"/>
    <mergeCell ref="B198:B199"/>
    <mergeCell ref="C198:C199"/>
    <mergeCell ref="D198:D199"/>
    <mergeCell ref="E198:E199"/>
    <mergeCell ref="R198:R199"/>
    <mergeCell ref="S198:S199"/>
    <mergeCell ref="T198:T199"/>
    <mergeCell ref="U198:U199"/>
    <mergeCell ref="V198:V199"/>
    <mergeCell ref="A200:A201"/>
    <mergeCell ref="B200:B201"/>
    <mergeCell ref="C200:C201"/>
    <mergeCell ref="D200:D201"/>
    <mergeCell ref="S200:S201"/>
    <mergeCell ref="T200:T201"/>
    <mergeCell ref="U200:U201"/>
    <mergeCell ref="V200:V201"/>
    <mergeCell ref="U202:U203"/>
    <mergeCell ref="V202:V203"/>
    <mergeCell ref="A213:A214"/>
    <mergeCell ref="B213:B214"/>
    <mergeCell ref="E213:E214"/>
    <mergeCell ref="R213:R214"/>
    <mergeCell ref="S213:S214"/>
    <mergeCell ref="V213:V214"/>
    <mergeCell ref="A202:A203"/>
    <mergeCell ref="B202:B203"/>
    <mergeCell ref="C202:C203"/>
    <mergeCell ref="D202:D203"/>
    <mergeCell ref="S202:S203"/>
    <mergeCell ref="T202:T203"/>
    <mergeCell ref="A217:A218"/>
    <mergeCell ref="B217:B218"/>
    <mergeCell ref="E217:E218"/>
    <mergeCell ref="R217:R218"/>
    <mergeCell ref="S217:S218"/>
    <mergeCell ref="V217:V218"/>
    <mergeCell ref="A215:A216"/>
    <mergeCell ref="B215:B216"/>
    <mergeCell ref="E215:E216"/>
    <mergeCell ref="R215:R216"/>
    <mergeCell ref="S215:S216"/>
    <mergeCell ref="V215:V216"/>
    <mergeCell ref="A223:A224"/>
    <mergeCell ref="B223:B224"/>
    <mergeCell ref="E223:E224"/>
    <mergeCell ref="R223:R224"/>
    <mergeCell ref="S223:S224"/>
    <mergeCell ref="V223:V224"/>
    <mergeCell ref="U219:U220"/>
    <mergeCell ref="V219:V220"/>
    <mergeCell ref="A221:A222"/>
    <mergeCell ref="B221:B222"/>
    <mergeCell ref="E221:E222"/>
    <mergeCell ref="R221:R222"/>
    <mergeCell ref="S221:S222"/>
    <mergeCell ref="V221:V222"/>
    <mergeCell ref="A219:A220"/>
    <mergeCell ref="B219:B220"/>
    <mergeCell ref="E219:E220"/>
    <mergeCell ref="R219:R220"/>
    <mergeCell ref="S219:S220"/>
    <mergeCell ref="T219:T220"/>
    <mergeCell ref="A229:A230"/>
    <mergeCell ref="B229:B230"/>
    <mergeCell ref="S229:S230"/>
    <mergeCell ref="V229:V230"/>
    <mergeCell ref="A231:A232"/>
    <mergeCell ref="B231:B232"/>
    <mergeCell ref="S231:S232"/>
    <mergeCell ref="V231:V232"/>
    <mergeCell ref="S225:S226"/>
    <mergeCell ref="V225:V226"/>
    <mergeCell ref="A227:A228"/>
    <mergeCell ref="B227:B228"/>
    <mergeCell ref="E227:E228"/>
    <mergeCell ref="R227:R228"/>
    <mergeCell ref="S227:S228"/>
    <mergeCell ref="V227:V228"/>
    <mergeCell ref="A225:A226"/>
    <mergeCell ref="B225:B226"/>
    <mergeCell ref="C225:C226"/>
    <mergeCell ref="D225:D226"/>
    <mergeCell ref="E225:E226"/>
    <mergeCell ref="R225:R226"/>
    <mergeCell ref="A244:A245"/>
    <mergeCell ref="B244:B245"/>
    <mergeCell ref="C244:C245"/>
    <mergeCell ref="D244:D245"/>
    <mergeCell ref="A246:A247"/>
    <mergeCell ref="B246:B247"/>
    <mergeCell ref="C246:C247"/>
    <mergeCell ref="D246:D247"/>
    <mergeCell ref="A240:A241"/>
    <mergeCell ref="B240:B241"/>
    <mergeCell ref="C240:C241"/>
    <mergeCell ref="D240:D241"/>
    <mergeCell ref="A242:A243"/>
    <mergeCell ref="B242:B243"/>
    <mergeCell ref="C242:C243"/>
    <mergeCell ref="D242:D243"/>
    <mergeCell ref="F262:G263"/>
    <mergeCell ref="A263:A264"/>
    <mergeCell ref="B263:B264"/>
    <mergeCell ref="A248:A249"/>
    <mergeCell ref="B248:B249"/>
    <mergeCell ref="C248:C249"/>
    <mergeCell ref="D248:D249"/>
    <mergeCell ref="A250:A251"/>
    <mergeCell ref="B250:B251"/>
    <mergeCell ref="C250:C251"/>
    <mergeCell ref="D250:D251"/>
    <mergeCell ref="A265:A266"/>
    <mergeCell ref="B265:B266"/>
    <mergeCell ref="A277:A278"/>
    <mergeCell ref="B277:B278"/>
    <mergeCell ref="C277:C278"/>
    <mergeCell ref="D277:D278"/>
    <mergeCell ref="A259:A260"/>
    <mergeCell ref="B259:B260"/>
    <mergeCell ref="A261:A262"/>
    <mergeCell ref="B261:B262"/>
    <mergeCell ref="S277:S278"/>
    <mergeCell ref="T277:T278"/>
    <mergeCell ref="U277:U278"/>
    <mergeCell ref="V277:V278"/>
    <mergeCell ref="A279:A280"/>
    <mergeCell ref="B279:B280"/>
    <mergeCell ref="C279:C280"/>
    <mergeCell ref="D279:D280"/>
    <mergeCell ref="S279:S280"/>
    <mergeCell ref="T279:T280"/>
    <mergeCell ref="U279:U280"/>
    <mergeCell ref="V279:V280"/>
    <mergeCell ref="F280:G281"/>
    <mergeCell ref="P280:Q281"/>
    <mergeCell ref="A281:A282"/>
    <mergeCell ref="B281:B282"/>
    <mergeCell ref="C281:C282"/>
    <mergeCell ref="D281:D282"/>
    <mergeCell ref="S281:S282"/>
    <mergeCell ref="T281:T282"/>
    <mergeCell ref="U281:U282"/>
    <mergeCell ref="V281:V282"/>
    <mergeCell ref="A283:A284"/>
    <mergeCell ref="B283:B284"/>
    <mergeCell ref="C283:C284"/>
    <mergeCell ref="D283:D284"/>
    <mergeCell ref="S283:S284"/>
    <mergeCell ref="T283:T284"/>
    <mergeCell ref="U283:U284"/>
    <mergeCell ref="V283:V284"/>
    <mergeCell ref="U285:U286"/>
    <mergeCell ref="V285:V286"/>
    <mergeCell ref="A287:A288"/>
    <mergeCell ref="B287:B288"/>
    <mergeCell ref="C287:C288"/>
    <mergeCell ref="D287:D288"/>
    <mergeCell ref="S287:S288"/>
    <mergeCell ref="T287:T288"/>
    <mergeCell ref="U287:U288"/>
    <mergeCell ref="V287:V288"/>
    <mergeCell ref="A285:A286"/>
    <mergeCell ref="B285:B286"/>
    <mergeCell ref="C285:C286"/>
    <mergeCell ref="D285:D286"/>
    <mergeCell ref="S285:S286"/>
    <mergeCell ref="T285:T286"/>
    <mergeCell ref="S289:S290"/>
    <mergeCell ref="T289:T290"/>
    <mergeCell ref="U289:U290"/>
    <mergeCell ref="V289:V290"/>
    <mergeCell ref="A291:A292"/>
    <mergeCell ref="B291:B292"/>
    <mergeCell ref="C291:C292"/>
    <mergeCell ref="D291:D292"/>
    <mergeCell ref="S291:S292"/>
    <mergeCell ref="T291:T292"/>
    <mergeCell ref="F288:G289"/>
    <mergeCell ref="P288:Q289"/>
    <mergeCell ref="A289:A290"/>
    <mergeCell ref="B289:B290"/>
    <mergeCell ref="C289:C290"/>
    <mergeCell ref="D289:D290"/>
    <mergeCell ref="U291:U292"/>
    <mergeCell ref="V291:V292"/>
    <mergeCell ref="A293:A294"/>
    <mergeCell ref="B293:B294"/>
    <mergeCell ref="C293:C294"/>
    <mergeCell ref="D293:D294"/>
    <mergeCell ref="S293:S294"/>
    <mergeCell ref="T293:T294"/>
    <mergeCell ref="U293:U294"/>
    <mergeCell ref="V293:V294"/>
    <mergeCell ref="U295:U296"/>
    <mergeCell ref="V295:V296"/>
    <mergeCell ref="F296:G297"/>
    <mergeCell ref="P296:Q297"/>
    <mergeCell ref="A297:A298"/>
    <mergeCell ref="B297:B298"/>
    <mergeCell ref="C297:C298"/>
    <mergeCell ref="D297:D298"/>
    <mergeCell ref="S297:S298"/>
    <mergeCell ref="T297:T298"/>
    <mergeCell ref="A295:A296"/>
    <mergeCell ref="B295:B296"/>
    <mergeCell ref="C295:C296"/>
    <mergeCell ref="D295:D296"/>
    <mergeCell ref="S295:S296"/>
    <mergeCell ref="T295:T296"/>
    <mergeCell ref="U297:U298"/>
    <mergeCell ref="V297:V298"/>
    <mergeCell ref="A299:A300"/>
    <mergeCell ref="B299:B300"/>
    <mergeCell ref="C299:C300"/>
    <mergeCell ref="D299:D300"/>
    <mergeCell ref="S299:S300"/>
    <mergeCell ref="T299:T300"/>
    <mergeCell ref="U299:U300"/>
    <mergeCell ref="V299:V300"/>
    <mergeCell ref="U301:U302"/>
    <mergeCell ref="V301:V302"/>
    <mergeCell ref="A303:A304"/>
    <mergeCell ref="B303:B304"/>
    <mergeCell ref="C303:C304"/>
    <mergeCell ref="D303:D304"/>
    <mergeCell ref="S303:S304"/>
    <mergeCell ref="T303:T304"/>
    <mergeCell ref="U303:U304"/>
    <mergeCell ref="V303:V304"/>
    <mergeCell ref="A301:A302"/>
    <mergeCell ref="B301:B302"/>
    <mergeCell ref="C301:C302"/>
    <mergeCell ref="D301:D302"/>
    <mergeCell ref="S301:S302"/>
    <mergeCell ref="T301:T302"/>
    <mergeCell ref="S305:S306"/>
    <mergeCell ref="T305:T306"/>
    <mergeCell ref="U305:U306"/>
    <mergeCell ref="V305:V306"/>
    <mergeCell ref="A307:A308"/>
    <mergeCell ref="B307:B308"/>
    <mergeCell ref="C307:C308"/>
    <mergeCell ref="D307:D308"/>
    <mergeCell ref="S307:S308"/>
    <mergeCell ref="T307:T308"/>
    <mergeCell ref="F304:G305"/>
    <mergeCell ref="P304:Q305"/>
    <mergeCell ref="A305:A306"/>
    <mergeCell ref="B305:B306"/>
    <mergeCell ref="C305:C306"/>
    <mergeCell ref="D305:D306"/>
    <mergeCell ref="U307:U308"/>
    <mergeCell ref="V307:V308"/>
    <mergeCell ref="A316:A317"/>
    <mergeCell ref="B316:B317"/>
    <mergeCell ref="C316:C317"/>
    <mergeCell ref="D316:D317"/>
    <mergeCell ref="S316:S317"/>
    <mergeCell ref="T316:T317"/>
    <mergeCell ref="U316:U317"/>
    <mergeCell ref="V316:V317"/>
    <mergeCell ref="U318:U319"/>
    <mergeCell ref="V318:V319"/>
    <mergeCell ref="F319:G320"/>
    <mergeCell ref="P319:Q320"/>
    <mergeCell ref="A320:A321"/>
    <mergeCell ref="B320:B321"/>
    <mergeCell ref="C320:C321"/>
    <mergeCell ref="D320:D321"/>
    <mergeCell ref="S320:S321"/>
    <mergeCell ref="T320:T321"/>
    <mergeCell ref="A318:A319"/>
    <mergeCell ref="B318:B319"/>
    <mergeCell ref="C318:C319"/>
    <mergeCell ref="D318:D319"/>
    <mergeCell ref="S318:S319"/>
    <mergeCell ref="T318:T319"/>
    <mergeCell ref="U320:U321"/>
    <mergeCell ref="V320:V321"/>
    <mergeCell ref="A322:A323"/>
    <mergeCell ref="B322:B323"/>
    <mergeCell ref="C322:C323"/>
    <mergeCell ref="D322:D323"/>
    <mergeCell ref="S322:S323"/>
    <mergeCell ref="T322:T323"/>
    <mergeCell ref="U322:U323"/>
    <mergeCell ref="V322:V323"/>
    <mergeCell ref="U324:U325"/>
    <mergeCell ref="V324:V325"/>
    <mergeCell ref="A326:A327"/>
    <mergeCell ref="B326:B327"/>
    <mergeCell ref="C326:C327"/>
    <mergeCell ref="D326:D327"/>
    <mergeCell ref="S326:S327"/>
    <mergeCell ref="T326:T327"/>
    <mergeCell ref="U326:U327"/>
    <mergeCell ref="V326:V327"/>
    <mergeCell ref="A324:A325"/>
    <mergeCell ref="B324:B325"/>
    <mergeCell ref="C324:C325"/>
    <mergeCell ref="D324:D325"/>
    <mergeCell ref="S324:S325"/>
    <mergeCell ref="T324:T325"/>
    <mergeCell ref="S328:S329"/>
    <mergeCell ref="T328:T329"/>
    <mergeCell ref="U328:U329"/>
    <mergeCell ref="V328:V329"/>
    <mergeCell ref="A330:A331"/>
    <mergeCell ref="B330:B331"/>
    <mergeCell ref="C330:C331"/>
    <mergeCell ref="D330:D331"/>
    <mergeCell ref="S330:S331"/>
    <mergeCell ref="T330:T331"/>
    <mergeCell ref="F327:G328"/>
    <mergeCell ref="P327:Q328"/>
    <mergeCell ref="A328:A329"/>
    <mergeCell ref="B328:B329"/>
    <mergeCell ref="C328:C329"/>
    <mergeCell ref="D328:D329"/>
    <mergeCell ref="U330:U331"/>
    <mergeCell ref="V330:V331"/>
    <mergeCell ref="A332:A333"/>
    <mergeCell ref="B332:B333"/>
    <mergeCell ref="C332:C333"/>
    <mergeCell ref="D332:D333"/>
    <mergeCell ref="S332:S333"/>
    <mergeCell ref="T332:T333"/>
    <mergeCell ref="U332:U333"/>
    <mergeCell ref="V332:V333"/>
    <mergeCell ref="U334:U335"/>
    <mergeCell ref="V334:V335"/>
    <mergeCell ref="F335:G336"/>
    <mergeCell ref="P335:Q336"/>
    <mergeCell ref="A336:A337"/>
    <mergeCell ref="B336:B337"/>
    <mergeCell ref="C336:C337"/>
    <mergeCell ref="D336:D337"/>
    <mergeCell ref="S336:S337"/>
    <mergeCell ref="T336:T337"/>
    <mergeCell ref="A334:A335"/>
    <mergeCell ref="B334:B335"/>
    <mergeCell ref="C334:C335"/>
    <mergeCell ref="D334:D335"/>
    <mergeCell ref="S334:S335"/>
    <mergeCell ref="T334:T335"/>
    <mergeCell ref="U336:U337"/>
    <mergeCell ref="V336:V337"/>
    <mergeCell ref="A338:A339"/>
    <mergeCell ref="B338:B339"/>
    <mergeCell ref="C338:C339"/>
    <mergeCell ref="D338:D339"/>
    <mergeCell ref="S338:S339"/>
    <mergeCell ref="T338:T339"/>
    <mergeCell ref="U338:U339"/>
    <mergeCell ref="V338:V339"/>
    <mergeCell ref="U340:U341"/>
    <mergeCell ref="V340:V341"/>
    <mergeCell ref="A342:A343"/>
    <mergeCell ref="B342:B343"/>
    <mergeCell ref="C342:C343"/>
    <mergeCell ref="D342:D343"/>
    <mergeCell ref="S342:S343"/>
    <mergeCell ref="T342:T343"/>
    <mergeCell ref="U342:U343"/>
    <mergeCell ref="V342:V343"/>
    <mergeCell ref="A340:A341"/>
    <mergeCell ref="B340:B341"/>
    <mergeCell ref="C340:C341"/>
    <mergeCell ref="D340:D341"/>
    <mergeCell ref="S340:S341"/>
    <mergeCell ref="T340:T341"/>
    <mergeCell ref="U346:U347"/>
    <mergeCell ref="V346:V347"/>
    <mergeCell ref="A353:A354"/>
    <mergeCell ref="B353:B354"/>
    <mergeCell ref="S353:S354"/>
    <mergeCell ref="V353:V354"/>
    <mergeCell ref="S344:S345"/>
    <mergeCell ref="T344:T345"/>
    <mergeCell ref="U344:U345"/>
    <mergeCell ref="V344:V345"/>
    <mergeCell ref="A346:A347"/>
    <mergeCell ref="B346:B347"/>
    <mergeCell ref="C346:C347"/>
    <mergeCell ref="D346:D347"/>
    <mergeCell ref="S346:S347"/>
    <mergeCell ref="T346:T347"/>
    <mergeCell ref="F343:G344"/>
    <mergeCell ref="P343:Q344"/>
    <mergeCell ref="A344:A345"/>
    <mergeCell ref="B344:B345"/>
    <mergeCell ref="C344:C345"/>
    <mergeCell ref="D344:D345"/>
    <mergeCell ref="A355:A356"/>
    <mergeCell ref="B355:B356"/>
    <mergeCell ref="S355:S356"/>
    <mergeCell ref="V355:V356"/>
    <mergeCell ref="A357:A358"/>
    <mergeCell ref="B357:B358"/>
    <mergeCell ref="S357:S358"/>
    <mergeCell ref="V357:V358"/>
    <mergeCell ref="G358:H359"/>
    <mergeCell ref="O358:P359"/>
    <mergeCell ref="A363:A364"/>
    <mergeCell ref="B363:B364"/>
    <mergeCell ref="S363:S364"/>
    <mergeCell ref="V363:V364"/>
    <mergeCell ref="A365:A366"/>
    <mergeCell ref="B365:B366"/>
    <mergeCell ref="S365:S366"/>
    <mergeCell ref="V365:V366"/>
    <mergeCell ref="A359:A360"/>
    <mergeCell ref="B359:B360"/>
    <mergeCell ref="S359:S360"/>
    <mergeCell ref="V359:V360"/>
    <mergeCell ref="A361:A362"/>
    <mergeCell ref="B361:B362"/>
    <mergeCell ref="C361:C362"/>
    <mergeCell ref="S361:S362"/>
    <mergeCell ref="T361:T362"/>
    <mergeCell ref="V361:V362"/>
    <mergeCell ref="A367:A368"/>
    <mergeCell ref="B367:B368"/>
    <mergeCell ref="S367:S368"/>
    <mergeCell ref="V367:V368"/>
    <mergeCell ref="A369:A370"/>
    <mergeCell ref="B369:B370"/>
    <mergeCell ref="S369:S370"/>
    <mergeCell ref="V369:V370"/>
    <mergeCell ref="G370:H371"/>
    <mergeCell ref="O370:P371"/>
    <mergeCell ref="A375:A376"/>
    <mergeCell ref="B375:B376"/>
    <mergeCell ref="S375:S376"/>
    <mergeCell ref="V375:V376"/>
    <mergeCell ref="A371:A372"/>
    <mergeCell ref="B371:B372"/>
    <mergeCell ref="S371:S372"/>
    <mergeCell ref="V371:V372"/>
    <mergeCell ref="A373:A374"/>
    <mergeCell ref="B373:B374"/>
    <mergeCell ref="C373:C374"/>
    <mergeCell ref="S373:S374"/>
    <mergeCell ref="T373:T374"/>
    <mergeCell ref="V373:V374"/>
  </mergeCells>
  <phoneticPr fontId="2"/>
  <pageMargins left="0.75" right="0.75" top="1" bottom="1" header="0.51200000000000001" footer="0.51200000000000001"/>
  <pageSetup paperSize="9" scale="91" orientation="portrait" horizontalDpi="4294967293" r:id="rId1"/>
  <headerFooter alignWithMargins="0"/>
  <rowBreaks count="5" manualBreakCount="5">
    <brk id="98" min="1" max="20" man="1"/>
    <brk id="139" min="1" max="20" man="1"/>
    <brk id="178" min="1" max="20" man="1"/>
    <brk id="207" min="1" max="20" man="1"/>
    <brk id="236" min="1" max="20" man="1"/>
  </rowBreaks>
  <colBreaks count="1" manualBreakCount="1">
    <brk id="21" max="3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vt:lpstr>
      <vt:lpstr>ﾄﾞﾛｰ</vt:lpstr>
      <vt:lpstr>ﾄﾞﾛｰ!Print_Area</vt:lpstr>
      <vt:lpstr>注意事項!Print_Area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himeda</dc:creator>
  <cp:lastModifiedBy>宮崎県テニス協会</cp:lastModifiedBy>
  <dcterms:created xsi:type="dcterms:W3CDTF">2017-10-09T14:18:05Z</dcterms:created>
  <dcterms:modified xsi:type="dcterms:W3CDTF">2017-10-10T05:08:48Z</dcterms:modified>
</cp:coreProperties>
</file>