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77e48510cda15e/デスクトップ/kenn/1_hp/mtennis/www/taikai/R03/Kentai/"/>
    </mc:Choice>
  </mc:AlternateContent>
  <xr:revisionPtr revIDLastSave="62" documentId="14_{127DC303-7373-438A-959D-22577163FAE5}" xr6:coauthVersionLast="47" xr6:coauthVersionMax="47" xr10:uidLastSave="{19BB4F69-6D86-46F7-B2D8-578BBE1F1EF0}"/>
  <bookViews>
    <workbookView xWindow="-108" yWindow="-108" windowWidth="23256" windowHeight="12576" xr2:uid="{00000000-000D-0000-FFFF-FFFF00000000}"/>
  </bookViews>
  <sheets>
    <sheet name="ﾄｰﾅﾒﾝﾄ" sheetId="3" r:id="rId1"/>
    <sheet name="男女予選結果" sheetId="4" r:id="rId2"/>
    <sheet name="ミックス結果" sheetId="5" r:id="rId3"/>
  </sheets>
  <definedNames>
    <definedName name="_xlnm.Print_Area" localSheetId="0">ﾄｰﾅﾒﾝﾄ!$A$1:$H$45</definedName>
    <definedName name="_xlnm.Print_Area" localSheetId="2">ミックス結果!$A$1:$AI$43</definedName>
    <definedName name="_xlnm.Print_Area" localSheetId="1">男女予選結果!$A$1:$AM$113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5" l="1"/>
  <c r="M32" i="5"/>
  <c r="L32" i="5"/>
  <c r="K32" i="5"/>
  <c r="J32" i="5"/>
  <c r="I32" i="5"/>
  <c r="H32" i="5"/>
  <c r="G32" i="5"/>
  <c r="F32" i="5"/>
  <c r="N31" i="5"/>
  <c r="M31" i="5"/>
  <c r="L31" i="5"/>
  <c r="K31" i="5"/>
  <c r="J31" i="5"/>
  <c r="I31" i="5"/>
  <c r="H31" i="5"/>
  <c r="G31" i="5"/>
  <c r="F31" i="5"/>
  <c r="N30" i="5"/>
  <c r="L30" i="5"/>
  <c r="K30" i="5"/>
  <c r="I30" i="5"/>
  <c r="H30" i="5"/>
  <c r="F30" i="5"/>
  <c r="K29" i="5"/>
  <c r="J29" i="5"/>
  <c r="I29" i="5"/>
  <c r="H29" i="5"/>
  <c r="G29" i="5"/>
  <c r="F29" i="5"/>
  <c r="K28" i="5"/>
  <c r="J28" i="5"/>
  <c r="I28" i="5"/>
  <c r="H28" i="5"/>
  <c r="G28" i="5"/>
  <c r="F28" i="5"/>
  <c r="K27" i="5"/>
  <c r="I27" i="5"/>
  <c r="H27" i="5"/>
  <c r="F27" i="5"/>
  <c r="H26" i="5"/>
  <c r="G26" i="5"/>
  <c r="F26" i="5"/>
  <c r="H25" i="5"/>
  <c r="G25" i="5"/>
  <c r="F25" i="5"/>
  <c r="H24" i="5"/>
  <c r="F24" i="5"/>
  <c r="O20" i="5"/>
  <c r="L20" i="5"/>
  <c r="I20" i="5"/>
  <c r="F20" i="5"/>
  <c r="N17" i="5"/>
  <c r="M17" i="5"/>
  <c r="L17" i="5"/>
  <c r="K17" i="5"/>
  <c r="J17" i="5"/>
  <c r="I17" i="5"/>
  <c r="N16" i="5"/>
  <c r="M16" i="5"/>
  <c r="L16" i="5"/>
  <c r="K16" i="5"/>
  <c r="J16" i="5"/>
  <c r="I16" i="5"/>
  <c r="N15" i="5"/>
  <c r="L15" i="5"/>
  <c r="K15" i="5"/>
  <c r="I15" i="5"/>
  <c r="H14" i="5"/>
  <c r="G14" i="5"/>
  <c r="F14" i="5"/>
  <c r="H13" i="5"/>
  <c r="G13" i="5"/>
  <c r="F13" i="5"/>
  <c r="H12" i="5"/>
  <c r="F12" i="5"/>
  <c r="H11" i="5"/>
  <c r="G11" i="5"/>
  <c r="F11" i="5"/>
  <c r="H10" i="5"/>
  <c r="G10" i="5"/>
  <c r="F10" i="5"/>
  <c r="H9" i="5"/>
  <c r="F9" i="5"/>
  <c r="O5" i="5"/>
  <c r="L5" i="5"/>
  <c r="I5" i="5"/>
  <c r="F5" i="5"/>
  <c r="L111" i="4"/>
  <c r="K111" i="4"/>
  <c r="J111" i="4"/>
  <c r="I111" i="4"/>
  <c r="H111" i="4"/>
  <c r="G111" i="4"/>
  <c r="F111" i="4"/>
  <c r="E111" i="4"/>
  <c r="D111" i="4"/>
  <c r="C111" i="4"/>
  <c r="L110" i="4"/>
  <c r="K110" i="4"/>
  <c r="J110" i="4"/>
  <c r="I110" i="4"/>
  <c r="H110" i="4"/>
  <c r="G110" i="4"/>
  <c r="F110" i="4"/>
  <c r="E110" i="4"/>
  <c r="D110" i="4"/>
  <c r="C110" i="4"/>
  <c r="K109" i="4"/>
  <c r="H109" i="4"/>
  <c r="F109" i="4"/>
  <c r="C109" i="4"/>
  <c r="G108" i="4"/>
  <c r="F108" i="4"/>
  <c r="E108" i="4"/>
  <c r="D108" i="4"/>
  <c r="C108" i="4"/>
  <c r="G107" i="4"/>
  <c r="F107" i="4"/>
  <c r="E107" i="4"/>
  <c r="D107" i="4"/>
  <c r="C107" i="4"/>
  <c r="F106" i="4"/>
  <c r="C106" i="4"/>
  <c r="M102" i="4"/>
  <c r="H102" i="4"/>
  <c r="C102" i="4"/>
  <c r="L99" i="4"/>
  <c r="K99" i="4"/>
  <c r="J99" i="4"/>
  <c r="I99" i="4"/>
  <c r="H99" i="4"/>
  <c r="G99" i="4"/>
  <c r="F99" i="4"/>
  <c r="E99" i="4"/>
  <c r="D99" i="4"/>
  <c r="C99" i="4"/>
  <c r="L98" i="4"/>
  <c r="K98" i="4"/>
  <c r="J98" i="4"/>
  <c r="I98" i="4"/>
  <c r="H98" i="4"/>
  <c r="G98" i="4"/>
  <c r="F98" i="4"/>
  <c r="E98" i="4"/>
  <c r="D98" i="4"/>
  <c r="C98" i="4"/>
  <c r="K97" i="4"/>
  <c r="H97" i="4"/>
  <c r="F97" i="4"/>
  <c r="C97" i="4"/>
  <c r="G96" i="4"/>
  <c r="F96" i="4"/>
  <c r="E96" i="4"/>
  <c r="D96" i="4"/>
  <c r="C96" i="4"/>
  <c r="G95" i="4"/>
  <c r="F95" i="4"/>
  <c r="E95" i="4"/>
  <c r="D95" i="4"/>
  <c r="C95" i="4"/>
  <c r="F94" i="4"/>
  <c r="C94" i="4"/>
  <c r="M90" i="4"/>
  <c r="H90" i="4"/>
  <c r="C90" i="4"/>
  <c r="Q87" i="4"/>
  <c r="P87" i="4"/>
  <c r="O87" i="4"/>
  <c r="N87" i="4"/>
  <c r="M87" i="4"/>
  <c r="L87" i="4"/>
  <c r="K87" i="4"/>
  <c r="J87" i="4"/>
  <c r="I87" i="4"/>
  <c r="H87" i="4"/>
  <c r="Q86" i="4"/>
  <c r="P86" i="4"/>
  <c r="O86" i="4"/>
  <c r="N86" i="4"/>
  <c r="M86" i="4"/>
  <c r="L86" i="4"/>
  <c r="K86" i="4"/>
  <c r="J86" i="4"/>
  <c r="I86" i="4"/>
  <c r="H86" i="4"/>
  <c r="P85" i="4"/>
  <c r="M85" i="4"/>
  <c r="K85" i="4"/>
  <c r="H85" i="4"/>
  <c r="G84" i="4"/>
  <c r="F84" i="4"/>
  <c r="E84" i="4"/>
  <c r="D84" i="4"/>
  <c r="C84" i="4"/>
  <c r="G83" i="4"/>
  <c r="F83" i="4"/>
  <c r="E83" i="4"/>
  <c r="D83" i="4"/>
  <c r="C83" i="4"/>
  <c r="F82" i="4"/>
  <c r="C82" i="4"/>
  <c r="G81" i="4"/>
  <c r="F81" i="4"/>
  <c r="E81" i="4"/>
  <c r="D81" i="4"/>
  <c r="C81" i="4"/>
  <c r="G80" i="4"/>
  <c r="F80" i="4"/>
  <c r="E80" i="4"/>
  <c r="D80" i="4"/>
  <c r="C80" i="4"/>
  <c r="F79" i="4"/>
  <c r="C79" i="4"/>
  <c r="R75" i="4"/>
  <c r="M75" i="4"/>
  <c r="H75" i="4"/>
  <c r="C75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U67" i="4"/>
  <c r="Q67" i="4"/>
  <c r="N67" i="4"/>
  <c r="J67" i="4"/>
  <c r="AL66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G64" i="4"/>
  <c r="C64" i="4"/>
  <c r="AL63" i="4"/>
  <c r="I63" i="4"/>
  <c r="H63" i="4"/>
  <c r="G63" i="4"/>
  <c r="F63" i="4"/>
  <c r="E63" i="4"/>
  <c r="D63" i="4"/>
  <c r="C63" i="4"/>
  <c r="I62" i="4"/>
  <c r="H62" i="4"/>
  <c r="G62" i="4"/>
  <c r="F62" i="4"/>
  <c r="E62" i="4"/>
  <c r="D62" i="4"/>
  <c r="C62" i="4"/>
  <c r="G61" i="4"/>
  <c r="C61" i="4"/>
  <c r="X57" i="4"/>
  <c r="Q57" i="4"/>
  <c r="J57" i="4"/>
  <c r="C57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U50" i="4"/>
  <c r="Q50" i="4"/>
  <c r="N50" i="4"/>
  <c r="J50" i="4"/>
  <c r="I49" i="4"/>
  <c r="H49" i="4"/>
  <c r="G49" i="4"/>
  <c r="F49" i="4"/>
  <c r="E49" i="4"/>
  <c r="D49" i="4"/>
  <c r="C49" i="4"/>
  <c r="I48" i="4"/>
  <c r="H48" i="4"/>
  <c r="G48" i="4"/>
  <c r="F48" i="4"/>
  <c r="E48" i="4"/>
  <c r="D48" i="4"/>
  <c r="C48" i="4"/>
  <c r="G47" i="4"/>
  <c r="C47" i="4"/>
  <c r="I46" i="4"/>
  <c r="H46" i="4"/>
  <c r="G46" i="4"/>
  <c r="F46" i="4"/>
  <c r="E46" i="4"/>
  <c r="D46" i="4"/>
  <c r="C46" i="4"/>
  <c r="I45" i="4"/>
  <c r="H45" i="4"/>
  <c r="G45" i="4"/>
  <c r="F45" i="4"/>
  <c r="E45" i="4"/>
  <c r="D45" i="4"/>
  <c r="C45" i="4"/>
  <c r="G44" i="4"/>
  <c r="C44" i="4"/>
  <c r="X40" i="4"/>
  <c r="Q40" i="4"/>
  <c r="J40" i="4"/>
  <c r="C40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U32" i="4"/>
  <c r="Q32" i="4"/>
  <c r="N32" i="4"/>
  <c r="J32" i="4"/>
  <c r="I31" i="4"/>
  <c r="H31" i="4"/>
  <c r="G31" i="4"/>
  <c r="F31" i="4"/>
  <c r="E31" i="4"/>
  <c r="D31" i="4"/>
  <c r="C31" i="4"/>
  <c r="I30" i="4"/>
  <c r="H30" i="4"/>
  <c r="G30" i="4"/>
  <c r="F30" i="4"/>
  <c r="E30" i="4"/>
  <c r="D30" i="4"/>
  <c r="C30" i="4"/>
  <c r="G29" i="4"/>
  <c r="C29" i="4"/>
  <c r="I28" i="4"/>
  <c r="H28" i="4"/>
  <c r="G28" i="4"/>
  <c r="F28" i="4"/>
  <c r="E28" i="4"/>
  <c r="D28" i="4"/>
  <c r="C28" i="4"/>
  <c r="I27" i="4"/>
  <c r="H27" i="4"/>
  <c r="G27" i="4"/>
  <c r="F27" i="4"/>
  <c r="E27" i="4"/>
  <c r="D27" i="4"/>
  <c r="C27" i="4"/>
  <c r="G26" i="4"/>
  <c r="C26" i="4"/>
  <c r="X22" i="4"/>
  <c r="Q22" i="4"/>
  <c r="J22" i="4"/>
  <c r="C22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U15" i="4"/>
  <c r="Q15" i="4"/>
  <c r="N15" i="4"/>
  <c r="J15" i="4"/>
  <c r="AL14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C13" i="4"/>
  <c r="G12" i="4"/>
  <c r="C12" i="4"/>
  <c r="AL11" i="4"/>
  <c r="I11" i="4"/>
  <c r="H11" i="4"/>
  <c r="G11" i="4"/>
  <c r="F11" i="4"/>
  <c r="E11" i="4"/>
  <c r="D11" i="4"/>
  <c r="C11" i="4"/>
  <c r="I10" i="4"/>
  <c r="H10" i="4"/>
  <c r="G10" i="4"/>
  <c r="F10" i="4"/>
  <c r="E10" i="4"/>
  <c r="D10" i="4"/>
  <c r="C10" i="4"/>
  <c r="G9" i="4"/>
  <c r="C9" i="4"/>
  <c r="X5" i="4"/>
  <c r="Q5" i="4"/>
  <c r="J5" i="4"/>
  <c r="C5" i="4"/>
</calcChain>
</file>

<file path=xl/sharedStrings.xml><?xml version="1.0" encoding="utf-8"?>
<sst xmlns="http://schemas.openxmlformats.org/spreadsheetml/2006/main" count="342" uniqueCount="145">
  <si>
    <t>日南市</t>
  </si>
  <si>
    <t>都城市B</t>
  </si>
  <si>
    <t>宮崎市C</t>
  </si>
  <si>
    <t>A</t>
  </si>
  <si>
    <t>-</t>
  </si>
  <si>
    <t>C</t>
  </si>
  <si>
    <t>A1</t>
  </si>
  <si>
    <t>C1</t>
  </si>
  <si>
    <t>D2</t>
  </si>
  <si>
    <t>A2</t>
  </si>
  <si>
    <t>C2</t>
  </si>
  <si>
    <t>B2</t>
  </si>
  <si>
    <t>B</t>
  </si>
  <si>
    <t>D</t>
  </si>
  <si>
    <t>B1</t>
  </si>
  <si>
    <t>D1</t>
  </si>
  <si>
    <t>／</t>
  </si>
  <si>
    <t>令和3年度  みやざき県民総合スポーツ祭 県民体育大会　テニス競技　　</t>
    <phoneticPr fontId="1"/>
  </si>
  <si>
    <t>男子の部</t>
    <rPh sb="3" eb="4">
      <t>ブ</t>
    </rPh>
    <phoneticPr fontId="1"/>
  </si>
  <si>
    <t>都城市B</t>
    <phoneticPr fontId="1"/>
  </si>
  <si>
    <t>北諸県郡</t>
    <phoneticPr fontId="1"/>
  </si>
  <si>
    <t>宮崎市D</t>
    <phoneticPr fontId="1"/>
  </si>
  <si>
    <t>宮崎市Ａ</t>
    <phoneticPr fontId="1"/>
  </si>
  <si>
    <t>延岡市A</t>
    <phoneticPr fontId="1"/>
  </si>
  <si>
    <t>日向市A</t>
    <phoneticPr fontId="1"/>
  </si>
  <si>
    <t>日向市B</t>
    <phoneticPr fontId="1"/>
  </si>
  <si>
    <t>都城市A</t>
    <phoneticPr fontId="1"/>
  </si>
  <si>
    <t>女子の部</t>
    <rPh sb="3" eb="4">
      <t>ブ</t>
    </rPh>
    <phoneticPr fontId="1"/>
  </si>
  <si>
    <t>BYE</t>
    <phoneticPr fontId="1"/>
  </si>
  <si>
    <t>延岡市</t>
    <phoneticPr fontId="1"/>
  </si>
  <si>
    <t>宮崎市C</t>
    <phoneticPr fontId="1"/>
  </si>
  <si>
    <t>令和３年度  みやざき県民総合スポーツ祭　　テニス競技　6月5日・6日　会場：宮崎県総合運動公園庭球場</t>
    <rPh sb="0" eb="2">
      <t>レイワ</t>
    </rPh>
    <rPh sb="48" eb="51">
      <t>テイキュウジョウ</t>
    </rPh>
    <phoneticPr fontId="1"/>
  </si>
  <si>
    <t>男子  予選リーグ</t>
  </si>
  <si>
    <t>市郡名</t>
  </si>
  <si>
    <t>勝数</t>
  </si>
  <si>
    <t>Ｐ％</t>
  </si>
  <si>
    <t>Ｇ％</t>
  </si>
  <si>
    <t>順位</t>
  </si>
  <si>
    <t>日南市</t>
    <phoneticPr fontId="1"/>
  </si>
  <si>
    <t>1／14</t>
    <phoneticPr fontId="1"/>
  </si>
  <si>
    <t>／</t>
    <phoneticPr fontId="1"/>
  </si>
  <si>
    <t>11／14</t>
    <phoneticPr fontId="1"/>
  </si>
  <si>
    <t>73／112</t>
    <phoneticPr fontId="1"/>
  </si>
  <si>
    <t>73／110</t>
    <phoneticPr fontId="1"/>
  </si>
  <si>
    <t>宮崎市B</t>
    <phoneticPr fontId="1"/>
  </si>
  <si>
    <t>5／14</t>
    <phoneticPr fontId="1"/>
  </si>
  <si>
    <t>Ｂ</t>
  </si>
  <si>
    <t>延岡市B</t>
    <phoneticPr fontId="1"/>
  </si>
  <si>
    <t>西臼杵郡</t>
    <phoneticPr fontId="1"/>
  </si>
  <si>
    <t>宮崎市A</t>
    <phoneticPr fontId="1"/>
  </si>
  <si>
    <t>Ｃ</t>
  </si>
  <si>
    <t>13／14</t>
    <phoneticPr fontId="1"/>
  </si>
  <si>
    <t>小林市</t>
    <phoneticPr fontId="1"/>
  </si>
  <si>
    <t>4／14</t>
    <phoneticPr fontId="1"/>
  </si>
  <si>
    <t>東臼杵郡</t>
    <phoneticPr fontId="1"/>
  </si>
  <si>
    <t>2／14</t>
    <phoneticPr fontId="1"/>
  </si>
  <si>
    <t>宮崎市Ｄ</t>
    <phoneticPr fontId="1"/>
  </si>
  <si>
    <t>9／14</t>
    <phoneticPr fontId="1"/>
  </si>
  <si>
    <t>都城市A</t>
    <phoneticPr fontId="1"/>
  </si>
  <si>
    <t>8／14</t>
    <phoneticPr fontId="1"/>
  </si>
  <si>
    <t>東諸県郡</t>
    <phoneticPr fontId="1"/>
  </si>
  <si>
    <t>7／14</t>
    <phoneticPr fontId="1"/>
  </si>
  <si>
    <t>59／121</t>
    <phoneticPr fontId="1"/>
  </si>
  <si>
    <t>北諸県郡</t>
    <phoneticPr fontId="1"/>
  </si>
  <si>
    <t>64／125</t>
    <phoneticPr fontId="1"/>
  </si>
  <si>
    <t>宮崎市C</t>
    <phoneticPr fontId="1"/>
  </si>
  <si>
    <t>6／14</t>
    <phoneticPr fontId="1"/>
  </si>
  <si>
    <t>女子  予選リーグ</t>
  </si>
  <si>
    <t>都城市B</t>
    <phoneticPr fontId="1"/>
  </si>
  <si>
    <t>宮崎市Ａ</t>
    <phoneticPr fontId="1"/>
  </si>
  <si>
    <t>6／10</t>
    <phoneticPr fontId="1"/>
  </si>
  <si>
    <t>宮崎市D</t>
    <phoneticPr fontId="1"/>
  </si>
  <si>
    <t>5／10</t>
    <phoneticPr fontId="1"/>
  </si>
  <si>
    <t>日南市</t>
    <phoneticPr fontId="1"/>
  </si>
  <si>
    <t>日向市</t>
    <phoneticPr fontId="1"/>
  </si>
  <si>
    <t>-</t>
    <phoneticPr fontId="1"/>
  </si>
  <si>
    <t>小林市</t>
    <phoneticPr fontId="1"/>
  </si>
  <si>
    <t>ミックスの部</t>
  </si>
  <si>
    <t>Ｐ%</t>
  </si>
  <si>
    <t>Ｇ %</t>
  </si>
  <si>
    <t>宮崎市Ｂ</t>
    <phoneticPr fontId="1"/>
  </si>
  <si>
    <t>36／44</t>
    <phoneticPr fontId="1"/>
  </si>
  <si>
    <t>11／47</t>
    <phoneticPr fontId="1"/>
  </si>
  <si>
    <t>4／40</t>
    <phoneticPr fontId="1"/>
  </si>
  <si>
    <t>36／43</t>
    <phoneticPr fontId="1"/>
  </si>
  <si>
    <t>Bブロック</t>
  </si>
  <si>
    <t>東臼杵郡</t>
    <rPh sb="0" eb="1">
      <t>ヒガシ</t>
    </rPh>
    <rPh sb="1" eb="4">
      <t>ウスキグン</t>
    </rPh>
    <phoneticPr fontId="1"/>
  </si>
  <si>
    <r>
      <t>B</t>
    </r>
    <r>
      <rPr>
        <sz val="11"/>
        <color rgb="FF000000"/>
        <rFont val="ＭＳ Ｐゴシック"/>
        <family val="3"/>
        <charset val="128"/>
      </rPr>
      <t>YE</t>
    </r>
    <phoneticPr fontId="1"/>
  </si>
  <si>
    <t>宮崎市A 2-0</t>
    <phoneticPr fontId="1"/>
  </si>
  <si>
    <t>61.62</t>
    <phoneticPr fontId="1"/>
  </si>
  <si>
    <t>宮崎市A 2-1</t>
    <phoneticPr fontId="1"/>
  </si>
  <si>
    <t>61.16.63</t>
    <phoneticPr fontId="1"/>
  </si>
  <si>
    <t>宮崎市Ｂ 2-0</t>
    <phoneticPr fontId="1"/>
  </si>
  <si>
    <t>東臼杵郡</t>
    <phoneticPr fontId="1"/>
  </si>
  <si>
    <t>64.63</t>
    <phoneticPr fontId="1"/>
  </si>
  <si>
    <t>宮崎市B</t>
    <rPh sb="0" eb="2">
      <t>ミヤザキ</t>
    </rPh>
    <rPh sb="2" eb="3">
      <t>シ</t>
    </rPh>
    <phoneticPr fontId="1"/>
  </si>
  <si>
    <t>都城市Ａ 5-2</t>
    <rPh sb="0" eb="3">
      <t>ミヤコノジョウシ</t>
    </rPh>
    <phoneticPr fontId="1"/>
  </si>
  <si>
    <t>64,60,26,</t>
    <phoneticPr fontId="1"/>
  </si>
  <si>
    <t>61,63,46,62</t>
    <phoneticPr fontId="1"/>
  </si>
  <si>
    <t>宮崎市A 7-0</t>
    <rPh sb="0" eb="3">
      <t>ミヤザキシ</t>
    </rPh>
    <phoneticPr fontId="1"/>
  </si>
  <si>
    <t>63,61,62,</t>
    <phoneticPr fontId="1"/>
  </si>
  <si>
    <t>61,61,63,60</t>
    <phoneticPr fontId="1"/>
  </si>
  <si>
    <t>都城市B 4-3</t>
    <rPh sb="0" eb="2">
      <t>ミヤコノジョウ</t>
    </rPh>
    <rPh sb="2" eb="3">
      <t>シ</t>
    </rPh>
    <phoneticPr fontId="1"/>
  </si>
  <si>
    <t>46,62,64</t>
    <phoneticPr fontId="1"/>
  </si>
  <si>
    <t>63,06,36,62</t>
    <phoneticPr fontId="1"/>
  </si>
  <si>
    <t>67(3),60,63</t>
    <phoneticPr fontId="1"/>
  </si>
  <si>
    <t>延岡市A 4-3</t>
    <rPh sb="0" eb="3">
      <t>ノベオカシ</t>
    </rPh>
    <phoneticPr fontId="1"/>
  </si>
  <si>
    <t>57,67(4),62</t>
    <phoneticPr fontId="1"/>
  </si>
  <si>
    <t>26,76(3),21ret,75</t>
    <phoneticPr fontId="1"/>
  </si>
  <si>
    <t>都城市A 4-1</t>
    <phoneticPr fontId="1"/>
  </si>
  <si>
    <t>宮崎市Ａ 3-2</t>
    <phoneticPr fontId="1"/>
  </si>
  <si>
    <t>宮崎市C 3-2</t>
    <phoneticPr fontId="1"/>
  </si>
  <si>
    <t>都城市Ａ 4-3</t>
    <phoneticPr fontId="1"/>
  </si>
  <si>
    <t xml:space="preserve"> 62,62,06</t>
    <phoneticPr fontId="1"/>
  </si>
  <si>
    <t xml:space="preserve"> 60,36,36,60</t>
    <phoneticPr fontId="1"/>
  </si>
  <si>
    <t>61,67(2),75</t>
    <phoneticPr fontId="1"/>
  </si>
  <si>
    <t xml:space="preserve">  61,06</t>
    <phoneticPr fontId="1"/>
  </si>
  <si>
    <t>都城市A 3-2</t>
    <phoneticPr fontId="1"/>
  </si>
  <si>
    <t>宮崎市A 4-1</t>
    <rPh sb="0" eb="3">
      <t>ミヤザキシ</t>
    </rPh>
    <phoneticPr fontId="1"/>
  </si>
  <si>
    <t>宮崎市A 4-1</t>
    <phoneticPr fontId="1"/>
  </si>
  <si>
    <t>６月５日（土）・６日（日）　会場：ひなた宮崎県総合運動公園</t>
    <phoneticPr fontId="1"/>
  </si>
  <si>
    <t>36,62,62,</t>
    <phoneticPr fontId="1"/>
  </si>
  <si>
    <t>打切,61,60,打切</t>
    <rPh sb="0" eb="2">
      <t>ウチキ</t>
    </rPh>
    <phoneticPr fontId="1"/>
  </si>
  <si>
    <t>（下段左から）一般S1,35歳S,45歳S,一般S2</t>
    <rPh sb="1" eb="3">
      <t>ゲダン</t>
    </rPh>
    <rPh sb="3" eb="4">
      <t>ヒダリ</t>
    </rPh>
    <rPh sb="7" eb="9">
      <t>イッパン</t>
    </rPh>
    <rPh sb="14" eb="15">
      <t>サイ</t>
    </rPh>
    <rPh sb="19" eb="20">
      <t>サイ</t>
    </rPh>
    <rPh sb="22" eb="24">
      <t>イッパン</t>
    </rPh>
    <phoneticPr fontId="1"/>
  </si>
  <si>
    <t>※　(上段左から）一般D,35歳D,45歳D　　　　　　</t>
    <rPh sb="3" eb="5">
      <t>ジョウダン</t>
    </rPh>
    <rPh sb="5" eb="6">
      <t>ヒダリ</t>
    </rPh>
    <rPh sb="9" eb="11">
      <t>イッパン</t>
    </rPh>
    <rPh sb="15" eb="16">
      <t>サイ</t>
    </rPh>
    <rPh sb="20" eb="21">
      <t>サイ</t>
    </rPh>
    <phoneticPr fontId="1"/>
  </si>
  <si>
    <t>※　(上段左から）一般D,30歳D,40歳D</t>
    <rPh sb="3" eb="5">
      <t>ジョウダン</t>
    </rPh>
    <rPh sb="5" eb="6">
      <t>ヒダリ</t>
    </rPh>
    <rPh sb="9" eb="11">
      <t>イッパン</t>
    </rPh>
    <rPh sb="15" eb="16">
      <t>サイ</t>
    </rPh>
    <rPh sb="20" eb="21">
      <t>サイ</t>
    </rPh>
    <phoneticPr fontId="1"/>
  </si>
  <si>
    <t>（下段左から）一般S,30歳S　　　　</t>
    <rPh sb="1" eb="3">
      <t>ゲダン</t>
    </rPh>
    <rPh sb="3" eb="4">
      <t>ヒダリ</t>
    </rPh>
    <rPh sb="7" eb="9">
      <t>イッパン</t>
    </rPh>
    <rPh sb="13" eb="14">
      <t>サイ</t>
    </rPh>
    <phoneticPr fontId="1"/>
  </si>
  <si>
    <t>打切,60,61,打切</t>
    <rPh sb="0" eb="2">
      <t>ウチキ</t>
    </rPh>
    <rPh sb="9" eb="10">
      <t>ダ</t>
    </rPh>
    <rPh sb="10" eb="11">
      <t>キリ</t>
    </rPh>
    <phoneticPr fontId="1"/>
  </si>
  <si>
    <t xml:space="preserve"> 61,36,60</t>
    <phoneticPr fontId="1"/>
  </si>
  <si>
    <t xml:space="preserve"> 76(4),62 </t>
    <phoneticPr fontId="1"/>
  </si>
  <si>
    <t xml:space="preserve"> 61,36,26 </t>
    <phoneticPr fontId="1"/>
  </si>
  <si>
    <t xml:space="preserve"> 26,61</t>
    <phoneticPr fontId="1"/>
  </si>
  <si>
    <t xml:space="preserve"> 63,64,63</t>
    <phoneticPr fontId="1"/>
  </si>
  <si>
    <t xml:space="preserve"> 26,60</t>
    <phoneticPr fontId="1"/>
  </si>
  <si>
    <t xml:space="preserve"> 26,64,60</t>
    <phoneticPr fontId="1"/>
  </si>
  <si>
    <t xml:space="preserve"> 36,63</t>
    <phoneticPr fontId="1"/>
  </si>
  <si>
    <r>
      <t xml:space="preserve">2
</t>
    </r>
    <r>
      <rPr>
        <sz val="12"/>
        <color rgb="FF000000"/>
        <rFont val="ＭＳ Ｐゴシック"/>
        <family val="3"/>
        <charset val="128"/>
      </rPr>
      <t>※</t>
    </r>
    <phoneticPr fontId="1"/>
  </si>
  <si>
    <r>
      <t xml:space="preserve">3
</t>
    </r>
    <r>
      <rPr>
        <sz val="12"/>
        <color rgb="FF000000"/>
        <rFont val="ＭＳ Ｐゴシック"/>
        <family val="3"/>
        <charset val="128"/>
      </rPr>
      <t>※</t>
    </r>
    <phoneticPr fontId="1"/>
  </si>
  <si>
    <t>※ 直接対決により2位、3位決定</t>
    <rPh sb="2" eb="4">
      <t>チョクセツ</t>
    </rPh>
    <rPh sb="4" eb="6">
      <t>タイケツ</t>
    </rPh>
    <rPh sb="10" eb="11">
      <t>イ</t>
    </rPh>
    <rPh sb="13" eb="14">
      <t>イ</t>
    </rPh>
    <rPh sb="14" eb="16">
      <t>ケッテイ</t>
    </rPh>
    <phoneticPr fontId="1"/>
  </si>
  <si>
    <t>※ （左から）一般D,35歳D,45歳D,一般S1,35歳S,45歳S,一般S2</t>
    <rPh sb="3" eb="4">
      <t>ヒダリ</t>
    </rPh>
    <rPh sb="21" eb="23">
      <t>イッパン</t>
    </rPh>
    <rPh sb="28" eb="29">
      <t>サイ</t>
    </rPh>
    <rPh sb="33" eb="34">
      <t>サイ</t>
    </rPh>
    <rPh sb="36" eb="38">
      <t>イッパン</t>
    </rPh>
    <phoneticPr fontId="1"/>
  </si>
  <si>
    <t>※　(左から）一般D,30歳D,40歳D,一般S,30歳S</t>
    <rPh sb="21" eb="23">
      <t>イッパン</t>
    </rPh>
    <rPh sb="27" eb="28">
      <t>サイ</t>
    </rPh>
    <phoneticPr fontId="1"/>
  </si>
  <si>
    <t>※ （左から）60歳以上、50歳以上、40歳以上</t>
    <rPh sb="3" eb="4">
      <t>ヒダリ</t>
    </rPh>
    <rPh sb="9" eb="10">
      <t>サイ</t>
    </rPh>
    <rPh sb="10" eb="12">
      <t>イジョウ</t>
    </rPh>
    <rPh sb="15" eb="16">
      <t>サイ</t>
    </rPh>
    <rPh sb="16" eb="18">
      <t>イジョウ</t>
    </rPh>
    <rPh sb="21" eb="22">
      <t>サイ</t>
    </rPh>
    <rPh sb="22" eb="24">
      <t>イジョウ</t>
    </rPh>
    <phoneticPr fontId="1"/>
  </si>
  <si>
    <t>予選リーグ</t>
    <phoneticPr fontId="1"/>
  </si>
  <si>
    <t>B</t>
    <phoneticPr fontId="1"/>
  </si>
  <si>
    <t>決勝トーナメント</t>
    <rPh sb="0" eb="2">
      <t>ケッショウ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</si>
</sst>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/>
      <top style="thin">
        <color rgb="FF000000"/>
      </top>
      <bottom/>
      <diagonal style="thin">
        <color rgb="FF000000"/>
      </diagonal>
    </border>
    <border diagonalDown="1">
      <left/>
      <right/>
      <top style="thin">
        <color rgb="FF000000"/>
      </top>
      <bottom/>
      <diagonal style="thin">
        <color rgb="FF000000"/>
      </diagonal>
    </border>
    <border diagonalDown="1"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 diagonalDown="1">
      <left style="thin">
        <color rgb="FF000000"/>
      </left>
      <right/>
      <top/>
      <bottom/>
      <diagonal style="thin">
        <color rgb="FF000000"/>
      </diagonal>
    </border>
    <border diagonalDown="1">
      <left/>
      <right/>
      <top/>
      <bottom/>
      <diagonal style="thin">
        <color rgb="FF000000"/>
      </diagonal>
    </border>
    <border diagonalDown="1">
      <left/>
      <right style="thin">
        <color rgb="FF000000"/>
      </right>
      <top/>
      <bottom/>
      <diagonal style="thin">
        <color rgb="FF000000"/>
      </diagonal>
    </border>
    <border diagonalDown="1">
      <left style="thin">
        <color rgb="FF000000"/>
      </left>
      <right/>
      <top/>
      <bottom style="thin">
        <color rgb="FF000000"/>
      </bottom>
      <diagonal style="thin">
        <color rgb="FF000000"/>
      </diagonal>
    </border>
    <border diagonalDown="1">
      <left/>
      <right/>
      <top/>
      <bottom style="thin">
        <color rgb="FF000000"/>
      </bottom>
      <diagonal style="thin">
        <color rgb="FF000000"/>
      </diagonal>
    </border>
    <border diagonalDown="1">
      <left/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64">
    <xf numFmtId="0" fontId="0" fillId="0" borderId="0" xfId="0"/>
    <xf numFmtId="0" fontId="3" fillId="0" borderId="0" xfId="1" applyFont="1" applyAlignment="1"/>
    <xf numFmtId="0" fontId="4" fillId="0" borderId="0" xfId="1" applyFont="1" applyAlignment="1">
      <alignment horizontal="left" vertical="center"/>
    </xf>
    <xf numFmtId="0" fontId="5" fillId="0" borderId="0" xfId="1" applyFont="1" applyAlignment="1"/>
    <xf numFmtId="0" fontId="2" fillId="0" borderId="0" xfId="1" applyAlignment="1"/>
    <xf numFmtId="0" fontId="2" fillId="0" borderId="4" xfId="1" applyBorder="1" applyAlignment="1">
      <alignment horizontal="left"/>
    </xf>
    <xf numFmtId="0" fontId="5" fillId="0" borderId="0" xfId="1" applyFont="1" applyAlignment="1">
      <alignment horizontal="center"/>
    </xf>
    <xf numFmtId="0" fontId="2" fillId="0" borderId="5" xfId="1" applyBorder="1" applyAlignment="1">
      <alignment horizontal="left"/>
    </xf>
    <xf numFmtId="56" fontId="5" fillId="0" borderId="4" xfId="1" applyNumberFormat="1" applyFont="1" applyBorder="1" applyAlignment="1">
      <alignment horizontal="center"/>
    </xf>
    <xf numFmtId="0" fontId="2" fillId="0" borderId="0" xfId="1" applyAlignment="1">
      <alignment horizontal="left"/>
    </xf>
    <xf numFmtId="0" fontId="2" fillId="0" borderId="6" xfId="1" applyBorder="1" applyAlignment="1">
      <alignment horizontal="right"/>
    </xf>
    <xf numFmtId="0" fontId="5" fillId="0" borderId="0" xfId="1" applyFont="1" applyAlignment="1">
      <alignment horizontal="center" vertical="center"/>
    </xf>
    <xf numFmtId="0" fontId="2" fillId="0" borderId="6" xfId="1" applyBorder="1" applyAlignment="1"/>
    <xf numFmtId="0" fontId="2" fillId="0" borderId="0" xfId="1" applyAlignment="1">
      <alignment horizontal="right"/>
    </xf>
    <xf numFmtId="0" fontId="7" fillId="0" borderId="0" xfId="1" applyFont="1" applyAlignment="1">
      <alignment horizontal="left" vertical="center"/>
    </xf>
    <xf numFmtId="0" fontId="2" fillId="0" borderId="0" xfId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2" fillId="0" borderId="0" xfId="1" applyAlignment="1">
      <alignment vertical="center"/>
    </xf>
    <xf numFmtId="0" fontId="8" fillId="0" borderId="0" xfId="1" applyFont="1" applyAlignment="1"/>
    <xf numFmtId="0" fontId="10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2" fillId="0" borderId="3" xfId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" fillId="0" borderId="3" xfId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1" fillId="0" borderId="3" xfId="1" applyFont="1" applyBorder="1" applyAlignment="1">
      <alignment vertical="center"/>
    </xf>
    <xf numFmtId="0" fontId="2" fillId="0" borderId="0" xfId="1" applyBorder="1" applyAlignment="1">
      <alignment horizontal="center" vertical="center"/>
    </xf>
    <xf numFmtId="0" fontId="2" fillId="0" borderId="0" xfId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10" fontId="5" fillId="0" borderId="0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2" fillId="0" borderId="8" xfId="1" applyBorder="1" applyAlignment="1">
      <alignment vertical="center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 shrinkToFit="1"/>
    </xf>
    <xf numFmtId="0" fontId="5" fillId="0" borderId="8" xfId="1" applyFont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Alignment="1"/>
    <xf numFmtId="0" fontId="7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24" xfId="1" applyBorder="1" applyAlignment="1"/>
    <xf numFmtId="0" fontId="2" fillId="0" borderId="4" xfId="1" applyBorder="1" applyAlignment="1"/>
    <xf numFmtId="0" fontId="2" fillId="0" borderId="7" xfId="1" applyBorder="1" applyAlignment="1"/>
    <xf numFmtId="0" fontId="2" fillId="0" borderId="5" xfId="1" applyBorder="1" applyAlignment="1"/>
    <xf numFmtId="0" fontId="7" fillId="0" borderId="24" xfId="1" quotePrefix="1" applyFont="1" applyBorder="1" applyAlignment="1"/>
    <xf numFmtId="0" fontId="7" fillId="0" borderId="24" xfId="1" applyFont="1" applyBorder="1" applyAlignment="1"/>
    <xf numFmtId="0" fontId="7" fillId="0" borderId="25" xfId="1" applyFont="1" applyBorder="1" applyAlignment="1"/>
    <xf numFmtId="0" fontId="7" fillId="0" borderId="1" xfId="1" applyFont="1" applyBorder="1" applyAlignment="1"/>
    <xf numFmtId="0" fontId="7" fillId="0" borderId="7" xfId="1" applyFont="1" applyBorder="1" applyAlignment="1"/>
    <xf numFmtId="0" fontId="7" fillId="0" borderId="0" xfId="1" quotePrefix="1" applyFont="1" applyFill="1" applyBorder="1" applyAlignment="1"/>
    <xf numFmtId="0" fontId="2" fillId="0" borderId="28" xfId="1" applyBorder="1" applyAlignment="1">
      <alignment horizontal="left"/>
    </xf>
    <xf numFmtId="0" fontId="5" fillId="0" borderId="6" xfId="1" applyFont="1" applyBorder="1" applyAlignment="1">
      <alignment horizontal="center"/>
    </xf>
    <xf numFmtId="0" fontId="5" fillId="0" borderId="6" xfId="1" applyFont="1" applyBorder="1" applyAlignment="1">
      <alignment horizontal="right"/>
    </xf>
    <xf numFmtId="0" fontId="2" fillId="0" borderId="0" xfId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2" fillId="0" borderId="31" xfId="1" applyBorder="1" applyAlignment="1">
      <alignment horizontal="left"/>
    </xf>
    <xf numFmtId="0" fontId="5" fillId="0" borderId="32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2" fillId="0" borderId="0" xfId="1" applyBorder="1" applyAlignment="1">
      <alignment horizontal="right"/>
    </xf>
    <xf numFmtId="0" fontId="5" fillId="0" borderId="29" xfId="1" applyFont="1" applyBorder="1" applyAlignment="1">
      <alignment horizontal="left"/>
    </xf>
    <xf numFmtId="0" fontId="5" fillId="0" borderId="33" xfId="1" applyFont="1" applyBorder="1" applyAlignment="1">
      <alignment horizontal="left"/>
    </xf>
    <xf numFmtId="56" fontId="5" fillId="0" borderId="29" xfId="1" applyNumberFormat="1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30" xfId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0" fontId="2" fillId="0" borderId="0" xfId="1" applyBorder="1" applyAlignment="1"/>
    <xf numFmtId="0" fontId="2" fillId="0" borderId="33" xfId="1" applyBorder="1" applyAlignment="1"/>
    <xf numFmtId="0" fontId="9" fillId="0" borderId="0" xfId="1" applyFont="1" applyAlignment="1">
      <alignment horizontal="right"/>
    </xf>
    <xf numFmtId="56" fontId="5" fillId="0" borderId="6" xfId="1" applyNumberFormat="1" applyFont="1" applyBorder="1" applyAlignment="1">
      <alignment horizontal="left"/>
    </xf>
    <xf numFmtId="0" fontId="12" fillId="0" borderId="33" xfId="1" applyFont="1" applyBorder="1" applyAlignment="1">
      <alignment horizontal="left"/>
    </xf>
    <xf numFmtId="56" fontId="5" fillId="0" borderId="0" xfId="1" applyNumberFormat="1" applyFont="1" applyAlignment="1">
      <alignment horizontal="left"/>
    </xf>
    <xf numFmtId="0" fontId="2" fillId="0" borderId="0" xfId="1" applyAlignment="1">
      <alignment horizontal="right" vertical="top"/>
    </xf>
    <xf numFmtId="0" fontId="5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10" fontId="5" fillId="0" borderId="3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27" xfId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16" xfId="1" applyBorder="1" applyAlignment="1">
      <alignment horizontal="center" vertical="center"/>
    </xf>
    <xf numFmtId="0" fontId="2" fillId="0" borderId="17" xfId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2" fillId="0" borderId="19" xfId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49" fontId="5" fillId="0" borderId="20" xfId="1" applyNumberFormat="1" applyFont="1" applyBorder="1" applyAlignment="1">
      <alignment horizontal="center" vertical="center" wrapText="1"/>
    </xf>
    <xf numFmtId="49" fontId="5" fillId="0" borderId="21" xfId="1" applyNumberFormat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25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26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7" fillId="0" borderId="3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2" fillId="0" borderId="23" xfId="1" applyBorder="1" applyAlignment="1">
      <alignment horizontal="center" vertical="center"/>
    </xf>
    <xf numFmtId="0" fontId="5" fillId="0" borderId="2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J42"/>
  <sheetViews>
    <sheetView tabSelected="1" workbookViewId="0">
      <selection activeCell="H1" sqref="H1"/>
    </sheetView>
  </sheetViews>
  <sheetFormatPr defaultColWidth="9" defaultRowHeight="13.2" x14ac:dyDescent="0.2"/>
  <cols>
    <col min="1" max="1" width="9" style="4"/>
    <col min="2" max="2" width="13.21875" style="4" customWidth="1"/>
    <col min="3" max="6" width="13.6640625" style="4" customWidth="1"/>
    <col min="7" max="8" width="7.109375" style="4" customWidth="1"/>
    <col min="9" max="9" width="4.21875" style="4" customWidth="1"/>
    <col min="10" max="16384" width="9" style="4"/>
  </cols>
  <sheetData>
    <row r="1" spans="1:10" s="1" customFormat="1" ht="18.75" customHeight="1" x14ac:dyDescent="0.2">
      <c r="B1" s="2" t="s">
        <v>17</v>
      </c>
    </row>
    <row r="2" spans="1:10" s="1" customFormat="1" ht="18.75" customHeight="1" x14ac:dyDescent="0.2">
      <c r="B2" s="3" t="s">
        <v>120</v>
      </c>
    </row>
    <row r="3" spans="1:10" s="1" customFormat="1" ht="18.75" customHeight="1" x14ac:dyDescent="0.2"/>
    <row r="4" spans="1:10" ht="23.4" x14ac:dyDescent="0.3">
      <c r="A4" s="82" t="s">
        <v>18</v>
      </c>
      <c r="B4" s="82"/>
      <c r="C4" s="82"/>
      <c r="D4" s="82"/>
      <c r="E4" s="82"/>
      <c r="F4" s="82"/>
      <c r="G4" s="82"/>
      <c r="H4" s="82"/>
    </row>
    <row r="5" spans="1:10" ht="15.75" customHeight="1" x14ac:dyDescent="0.2">
      <c r="H5" s="75" t="s">
        <v>124</v>
      </c>
    </row>
    <row r="6" spans="1:10" ht="15.75" customHeight="1" thickBot="1" x14ac:dyDescent="0.25">
      <c r="A6" s="80" t="s">
        <v>6</v>
      </c>
      <c r="B6" s="81" t="s">
        <v>19</v>
      </c>
      <c r="H6" s="75" t="s">
        <v>123</v>
      </c>
    </row>
    <row r="7" spans="1:10" ht="15.75" customHeight="1" thickTop="1" thickBot="1" x14ac:dyDescent="0.25">
      <c r="A7" s="80"/>
      <c r="B7" s="81"/>
      <c r="C7" s="63"/>
      <c r="D7" s="64" t="s">
        <v>102</v>
      </c>
    </row>
    <row r="8" spans="1:10" ht="15.75" customHeight="1" thickTop="1" x14ac:dyDescent="0.2">
      <c r="A8" s="80" t="s">
        <v>8</v>
      </c>
      <c r="B8" s="81" t="s">
        <v>20</v>
      </c>
      <c r="C8" s="7"/>
      <c r="D8" s="76" t="s">
        <v>103</v>
      </c>
    </row>
    <row r="9" spans="1:10" ht="15.75" customHeight="1" thickBot="1" x14ac:dyDescent="0.25">
      <c r="A9" s="80"/>
      <c r="B9" s="81"/>
      <c r="C9" s="9"/>
      <c r="D9" s="72" t="s">
        <v>104</v>
      </c>
      <c r="E9" s="6" t="s">
        <v>118</v>
      </c>
      <c r="J9" s="11"/>
    </row>
    <row r="10" spans="1:10" ht="15.75" customHeight="1" thickTop="1" x14ac:dyDescent="0.2">
      <c r="A10" s="80" t="s">
        <v>10</v>
      </c>
      <c r="B10" s="81" t="s">
        <v>21</v>
      </c>
      <c r="C10" s="9"/>
      <c r="D10" s="61"/>
      <c r="E10" s="69" t="s">
        <v>105</v>
      </c>
      <c r="F10" s="74"/>
    </row>
    <row r="11" spans="1:10" ht="15.75" customHeight="1" thickBot="1" x14ac:dyDescent="0.25">
      <c r="A11" s="80"/>
      <c r="B11" s="81"/>
      <c r="C11" s="5"/>
      <c r="D11" s="62" t="s">
        <v>99</v>
      </c>
      <c r="E11" s="77" t="s">
        <v>122</v>
      </c>
      <c r="F11" s="74"/>
    </row>
    <row r="12" spans="1:10" ht="15.75" customHeight="1" thickTop="1" thickBot="1" x14ac:dyDescent="0.25">
      <c r="A12" s="80" t="s">
        <v>14</v>
      </c>
      <c r="B12" s="81" t="s">
        <v>22</v>
      </c>
      <c r="C12" s="58"/>
      <c r="D12" s="69" t="s">
        <v>100</v>
      </c>
      <c r="E12" s="73"/>
      <c r="F12" s="74"/>
    </row>
    <row r="13" spans="1:10" ht="15.75" customHeight="1" thickTop="1" thickBot="1" x14ac:dyDescent="0.25">
      <c r="A13" s="80"/>
      <c r="B13" s="81"/>
      <c r="D13" s="70" t="s">
        <v>101</v>
      </c>
      <c r="E13" s="73"/>
      <c r="F13" s="64" t="s">
        <v>119</v>
      </c>
    </row>
    <row r="14" spans="1:10" ht="15.75" customHeight="1" thickTop="1" thickBot="1" x14ac:dyDescent="0.25">
      <c r="A14" s="80" t="s">
        <v>7</v>
      </c>
      <c r="B14" s="81" t="s">
        <v>23</v>
      </c>
      <c r="E14" s="10"/>
      <c r="F14" s="78" t="s">
        <v>121</v>
      </c>
      <c r="J14" s="11"/>
    </row>
    <row r="15" spans="1:10" ht="15.75" customHeight="1" thickTop="1" thickBot="1" x14ac:dyDescent="0.25">
      <c r="A15" s="80"/>
      <c r="B15" s="81"/>
      <c r="C15" s="63"/>
      <c r="D15" s="64" t="s">
        <v>106</v>
      </c>
      <c r="E15" s="12"/>
      <c r="F15" s="70" t="s">
        <v>127</v>
      </c>
    </row>
    <row r="16" spans="1:10" ht="15.75" customHeight="1" thickTop="1" x14ac:dyDescent="0.2">
      <c r="A16" s="80" t="s">
        <v>9</v>
      </c>
      <c r="B16" s="81" t="s">
        <v>24</v>
      </c>
      <c r="C16" s="7"/>
      <c r="D16" s="72" t="s">
        <v>107</v>
      </c>
      <c r="E16" s="12"/>
    </row>
    <row r="17" spans="1:10" ht="15.75" customHeight="1" thickBot="1" x14ac:dyDescent="0.25">
      <c r="A17" s="80"/>
      <c r="B17" s="81"/>
      <c r="D17" s="60" t="s">
        <v>108</v>
      </c>
      <c r="E17" s="59" t="s">
        <v>112</v>
      </c>
    </row>
    <row r="18" spans="1:10" ht="15.75" customHeight="1" thickTop="1" x14ac:dyDescent="0.2">
      <c r="A18" s="80" t="s">
        <v>11</v>
      </c>
      <c r="B18" s="81" t="s">
        <v>25</v>
      </c>
      <c r="D18" s="66"/>
      <c r="E18" s="67" t="s">
        <v>113</v>
      </c>
    </row>
    <row r="19" spans="1:10" ht="15.75" customHeight="1" thickBot="1" x14ac:dyDescent="0.25">
      <c r="A19" s="80"/>
      <c r="B19" s="81"/>
      <c r="C19" s="5"/>
      <c r="D19" s="62" t="s">
        <v>96</v>
      </c>
      <c r="E19" s="68" t="s">
        <v>114</v>
      </c>
      <c r="J19" s="11"/>
    </row>
    <row r="20" spans="1:10" ht="15.75" customHeight="1" thickTop="1" thickBot="1" x14ac:dyDescent="0.25">
      <c r="A20" s="80" t="s">
        <v>15</v>
      </c>
      <c r="B20" s="81" t="s">
        <v>26</v>
      </c>
      <c r="C20" s="58"/>
      <c r="D20" s="69" t="s">
        <v>97</v>
      </c>
    </row>
    <row r="21" spans="1:10" ht="15.75" customHeight="1" thickTop="1" x14ac:dyDescent="0.2">
      <c r="A21" s="80"/>
      <c r="B21" s="81"/>
      <c r="D21" s="70" t="s">
        <v>98</v>
      </c>
    </row>
    <row r="22" spans="1:10" ht="15.75" customHeight="1" x14ac:dyDescent="0.2"/>
    <row r="23" spans="1:10" ht="15.75" customHeight="1" x14ac:dyDescent="0.2"/>
    <row r="24" spans="1:10" ht="23.4" x14ac:dyDescent="0.3">
      <c r="A24" s="82" t="s">
        <v>27</v>
      </c>
      <c r="B24" s="82"/>
      <c r="C24" s="82"/>
      <c r="D24" s="82"/>
      <c r="E24" s="82"/>
      <c r="F24" s="82"/>
      <c r="G24" s="82"/>
      <c r="H24" s="82"/>
    </row>
    <row r="25" spans="1:10" ht="15.75" customHeight="1" x14ac:dyDescent="0.2">
      <c r="H25" s="75" t="s">
        <v>125</v>
      </c>
    </row>
    <row r="26" spans="1:10" ht="15.75" customHeight="1" x14ac:dyDescent="0.2">
      <c r="A26" s="80" t="s">
        <v>6</v>
      </c>
      <c r="B26" s="81" t="s">
        <v>19</v>
      </c>
      <c r="H26" s="75" t="s">
        <v>126</v>
      </c>
    </row>
    <row r="27" spans="1:10" ht="15.75" customHeight="1" x14ac:dyDescent="0.2">
      <c r="A27" s="80"/>
      <c r="B27" s="81"/>
      <c r="C27" s="5"/>
      <c r="D27" s="6"/>
    </row>
    <row r="28" spans="1:10" ht="15.75" customHeight="1" x14ac:dyDescent="0.2">
      <c r="A28" s="80"/>
      <c r="B28" s="81" t="s">
        <v>28</v>
      </c>
      <c r="C28" s="7"/>
      <c r="D28" s="8"/>
    </row>
    <row r="29" spans="1:10" ht="15.75" customHeight="1" thickBot="1" x14ac:dyDescent="0.25">
      <c r="A29" s="80"/>
      <c r="B29" s="81"/>
      <c r="C29" s="9"/>
      <c r="D29" s="10"/>
      <c r="E29" s="6" t="s">
        <v>109</v>
      </c>
      <c r="J29" s="11"/>
    </row>
    <row r="30" spans="1:10" ht="15.75" customHeight="1" thickTop="1" x14ac:dyDescent="0.2">
      <c r="A30" s="80" t="s">
        <v>10</v>
      </c>
      <c r="B30" s="81" t="s">
        <v>29</v>
      </c>
      <c r="C30" s="9"/>
      <c r="D30" s="61"/>
      <c r="E30" s="69" t="s">
        <v>132</v>
      </c>
      <c r="F30" s="74"/>
    </row>
    <row r="31" spans="1:10" ht="15.75" customHeight="1" thickBot="1" x14ac:dyDescent="0.25">
      <c r="A31" s="80"/>
      <c r="B31" s="81"/>
      <c r="C31" s="5"/>
      <c r="D31" s="62" t="s">
        <v>109</v>
      </c>
      <c r="E31" s="68" t="s">
        <v>133</v>
      </c>
      <c r="F31" s="74"/>
    </row>
    <row r="32" spans="1:10" ht="15.75" customHeight="1" thickTop="1" thickBot="1" x14ac:dyDescent="0.25">
      <c r="A32" s="80" t="s">
        <v>14</v>
      </c>
      <c r="B32" s="81" t="s">
        <v>26</v>
      </c>
      <c r="C32" s="58"/>
      <c r="D32" s="69" t="s">
        <v>128</v>
      </c>
      <c r="E32" s="73"/>
      <c r="F32" s="74"/>
    </row>
    <row r="33" spans="1:10" ht="15.75" customHeight="1" thickTop="1" thickBot="1" x14ac:dyDescent="0.25">
      <c r="A33" s="80"/>
      <c r="B33" s="81"/>
      <c r="D33" s="70" t="s">
        <v>129</v>
      </c>
      <c r="E33" s="73"/>
      <c r="F33" s="64" t="s">
        <v>117</v>
      </c>
    </row>
    <row r="34" spans="1:10" ht="15.75" customHeight="1" thickTop="1" x14ac:dyDescent="0.2">
      <c r="A34" s="80" t="s">
        <v>11</v>
      </c>
      <c r="B34" s="81" t="s">
        <v>95</v>
      </c>
      <c r="C34" s="9"/>
      <c r="E34" s="10"/>
      <c r="F34" s="78" t="s">
        <v>134</v>
      </c>
      <c r="J34" s="11"/>
    </row>
    <row r="35" spans="1:10" ht="15.75" customHeight="1" thickBot="1" x14ac:dyDescent="0.25">
      <c r="A35" s="80"/>
      <c r="B35" s="81"/>
      <c r="C35" s="5"/>
      <c r="D35" s="6" t="s">
        <v>110</v>
      </c>
      <c r="E35" s="12"/>
      <c r="F35" s="70" t="s">
        <v>135</v>
      </c>
    </row>
    <row r="36" spans="1:10" ht="15.75" customHeight="1" thickTop="1" thickBot="1" x14ac:dyDescent="0.25">
      <c r="A36" s="80" t="s">
        <v>9</v>
      </c>
      <c r="B36" s="81" t="s">
        <v>22</v>
      </c>
      <c r="C36" s="58"/>
      <c r="D36" s="71" t="s">
        <v>130</v>
      </c>
      <c r="E36" s="12"/>
    </row>
    <row r="37" spans="1:10" ht="15.75" customHeight="1" thickTop="1" thickBot="1" x14ac:dyDescent="0.25">
      <c r="A37" s="80"/>
      <c r="B37" s="81"/>
      <c r="D37" s="72" t="s">
        <v>131</v>
      </c>
      <c r="E37" s="59" t="s">
        <v>111</v>
      </c>
    </row>
    <row r="38" spans="1:10" ht="15.75" customHeight="1" thickTop="1" x14ac:dyDescent="0.2">
      <c r="B38" s="81" t="s">
        <v>28</v>
      </c>
      <c r="D38" s="66"/>
      <c r="E38" s="65" t="s">
        <v>115</v>
      </c>
    </row>
    <row r="39" spans="1:10" ht="15.75" customHeight="1" thickBot="1" x14ac:dyDescent="0.25">
      <c r="B39" s="81"/>
      <c r="C39" s="5"/>
      <c r="D39" s="62"/>
      <c r="E39" s="68" t="s">
        <v>116</v>
      </c>
      <c r="J39" s="11"/>
    </row>
    <row r="40" spans="1:10" ht="15.75" customHeight="1" thickTop="1" thickBot="1" x14ac:dyDescent="0.25">
      <c r="A40" s="80" t="s">
        <v>7</v>
      </c>
      <c r="B40" s="81" t="s">
        <v>30</v>
      </c>
      <c r="C40" s="58"/>
      <c r="D40" s="65"/>
    </row>
    <row r="41" spans="1:10" ht="15.75" customHeight="1" thickTop="1" x14ac:dyDescent="0.2">
      <c r="A41" s="80"/>
      <c r="B41" s="81"/>
      <c r="D41" s="13"/>
    </row>
    <row r="42" spans="1:10" ht="15.75" customHeight="1" x14ac:dyDescent="0.2"/>
  </sheetData>
  <mergeCells count="33">
    <mergeCell ref="A10:A11"/>
    <mergeCell ref="B10:B11"/>
    <mergeCell ref="A4:H4"/>
    <mergeCell ref="A6:A7"/>
    <mergeCell ref="B6:B7"/>
    <mergeCell ref="A8:A9"/>
    <mergeCell ref="B8:B9"/>
    <mergeCell ref="A26:A27"/>
    <mergeCell ref="B26:B27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4:H24"/>
    <mergeCell ref="A40:A41"/>
    <mergeCell ref="B40:B41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B38:B39"/>
  </mergeCells>
  <phoneticPr fontId="1"/>
  <pageMargins left="0.74062499999999998" right="0.74062499999999998" top="0.98749999999999993" bottom="0.98749999999999993" header="0.50559999999999994" footer="0.50559999999999994"/>
  <pageSetup paperSize="9" scale="96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AP111"/>
  <sheetViews>
    <sheetView view="pageBreakPreview" zoomScaleNormal="100" zoomScaleSheetLayoutView="100" workbookViewId="0">
      <selection activeCell="B3" sqref="B3"/>
    </sheetView>
  </sheetViews>
  <sheetFormatPr defaultColWidth="9" defaultRowHeight="21" customHeight="1" x14ac:dyDescent="0.25"/>
  <cols>
    <col min="1" max="1" width="3.88671875" style="4" customWidth="1"/>
    <col min="2" max="2" width="9" style="18"/>
    <col min="3" max="30" width="2.109375" style="4" customWidth="1"/>
    <col min="31" max="37" width="2.21875" style="4" customWidth="1"/>
    <col min="38" max="38" width="7" style="19" customWidth="1"/>
    <col min="39" max="41" width="7" style="4" customWidth="1"/>
    <col min="42" max="42" width="7" style="19" customWidth="1"/>
    <col min="43" max="16384" width="9" style="4"/>
  </cols>
  <sheetData>
    <row r="1" spans="1:39" s="15" customFormat="1" ht="20.25" customHeight="1" x14ac:dyDescent="0.2">
      <c r="A1" s="14" t="s">
        <v>31</v>
      </c>
      <c r="O1" s="16"/>
      <c r="P1" s="16"/>
      <c r="Q1" s="16"/>
      <c r="R1" s="16"/>
      <c r="S1" s="16"/>
      <c r="T1" s="16"/>
      <c r="U1" s="16"/>
      <c r="V1" s="16"/>
    </row>
    <row r="2" spans="1:39" ht="26.25" customHeight="1" x14ac:dyDescent="0.25">
      <c r="A2" s="17"/>
    </row>
    <row r="3" spans="1:39" s="18" customFormat="1" ht="26.25" customHeight="1" x14ac:dyDescent="0.15">
      <c r="B3" s="20" t="s">
        <v>3</v>
      </c>
      <c r="C3" s="21" t="s">
        <v>32</v>
      </c>
      <c r="AE3" s="22"/>
      <c r="AF3" s="22"/>
      <c r="AI3" s="22"/>
      <c r="AM3" s="75"/>
    </row>
    <row r="4" spans="1:39" s="18" customFormat="1" ht="26.25" customHeight="1" x14ac:dyDescent="0.15">
      <c r="B4" s="20"/>
      <c r="C4" s="21"/>
      <c r="AE4" s="22"/>
      <c r="AF4" s="22"/>
      <c r="AI4" s="22"/>
      <c r="AM4" s="75" t="s">
        <v>139</v>
      </c>
    </row>
    <row r="5" spans="1:39" s="15" customFormat="1" ht="26.25" customHeight="1" x14ac:dyDescent="0.2">
      <c r="A5" s="23"/>
      <c r="B5" s="23" t="s">
        <v>33</v>
      </c>
      <c r="C5" s="97" t="str">
        <f>B6</f>
        <v>日南市</v>
      </c>
      <c r="D5" s="97"/>
      <c r="E5" s="97"/>
      <c r="F5" s="97"/>
      <c r="G5" s="97"/>
      <c r="H5" s="97"/>
      <c r="I5" s="97"/>
      <c r="J5" s="97" t="str">
        <f>B9</f>
        <v>日向市A</v>
      </c>
      <c r="K5" s="97"/>
      <c r="L5" s="97"/>
      <c r="M5" s="97"/>
      <c r="N5" s="97"/>
      <c r="O5" s="97"/>
      <c r="P5" s="97"/>
      <c r="Q5" s="97" t="str">
        <f>B12</f>
        <v>都城市B</v>
      </c>
      <c r="R5" s="97"/>
      <c r="S5" s="97"/>
      <c r="T5" s="97"/>
      <c r="U5" s="97"/>
      <c r="V5" s="97"/>
      <c r="W5" s="97"/>
      <c r="X5" s="97" t="str">
        <f>B15</f>
        <v>宮崎市B</v>
      </c>
      <c r="Y5" s="97"/>
      <c r="Z5" s="97"/>
      <c r="AA5" s="97"/>
      <c r="AB5" s="97"/>
      <c r="AC5" s="97"/>
      <c r="AD5" s="97"/>
      <c r="AE5" s="117" t="s">
        <v>34</v>
      </c>
      <c r="AF5" s="117"/>
      <c r="AG5" s="117"/>
      <c r="AH5" s="120" t="s">
        <v>35</v>
      </c>
      <c r="AI5" s="121"/>
      <c r="AJ5" s="121"/>
      <c r="AK5" s="122"/>
      <c r="AL5" s="24" t="s">
        <v>36</v>
      </c>
      <c r="AM5" s="24" t="s">
        <v>37</v>
      </c>
    </row>
    <row r="6" spans="1:39" s="18" customFormat="1" ht="26.25" customHeight="1" x14ac:dyDescent="0.2">
      <c r="A6" s="97">
        <v>1</v>
      </c>
      <c r="B6" s="117" t="s">
        <v>38</v>
      </c>
      <c r="C6" s="98"/>
      <c r="D6" s="98"/>
      <c r="E6" s="98"/>
      <c r="F6" s="98"/>
      <c r="G6" s="98"/>
      <c r="H6" s="98"/>
      <c r="I6" s="98"/>
      <c r="J6" s="100">
        <v>1</v>
      </c>
      <c r="K6" s="100"/>
      <c r="L6" s="100"/>
      <c r="M6" s="25" t="s">
        <v>4</v>
      </c>
      <c r="N6" s="100">
        <v>6</v>
      </c>
      <c r="O6" s="100"/>
      <c r="P6" s="100"/>
      <c r="Q6" s="100">
        <v>0</v>
      </c>
      <c r="R6" s="100"/>
      <c r="S6" s="100"/>
      <c r="T6" s="25" t="s">
        <v>4</v>
      </c>
      <c r="U6" s="100">
        <v>7</v>
      </c>
      <c r="V6" s="100"/>
      <c r="W6" s="100"/>
      <c r="X6" s="105"/>
      <c r="Y6" s="106"/>
      <c r="Z6" s="106"/>
      <c r="AA6" s="106"/>
      <c r="AB6" s="106"/>
      <c r="AC6" s="106"/>
      <c r="AD6" s="107"/>
      <c r="AE6" s="83">
        <v>0</v>
      </c>
      <c r="AF6" s="83"/>
      <c r="AG6" s="83"/>
      <c r="AH6" s="84" t="s">
        <v>39</v>
      </c>
      <c r="AI6" s="84"/>
      <c r="AJ6" s="84"/>
      <c r="AK6" s="84"/>
      <c r="AL6" s="84" t="s">
        <v>40</v>
      </c>
      <c r="AM6" s="83">
        <v>4</v>
      </c>
    </row>
    <row r="7" spans="1:39" s="18" customFormat="1" ht="26.25" customHeight="1" x14ac:dyDescent="0.2">
      <c r="A7" s="97"/>
      <c r="B7" s="97"/>
      <c r="C7" s="98"/>
      <c r="D7" s="98"/>
      <c r="E7" s="98"/>
      <c r="F7" s="98"/>
      <c r="G7" s="98"/>
      <c r="H7" s="98"/>
      <c r="I7" s="98"/>
      <c r="J7" s="26">
        <v>5</v>
      </c>
      <c r="K7" s="26">
        <v>1</v>
      </c>
      <c r="L7" s="26">
        <v>3</v>
      </c>
      <c r="M7" s="26">
        <v>1</v>
      </c>
      <c r="N7" s="26">
        <v>3</v>
      </c>
      <c r="O7" s="26">
        <v>1</v>
      </c>
      <c r="P7" s="26">
        <v>6</v>
      </c>
      <c r="Q7" s="26">
        <v>3</v>
      </c>
      <c r="R7" s="26">
        <v>2</v>
      </c>
      <c r="S7" s="26">
        <v>5</v>
      </c>
      <c r="T7" s="26">
        <v>3</v>
      </c>
      <c r="U7" s="26">
        <v>4</v>
      </c>
      <c r="V7" s="26">
        <v>0</v>
      </c>
      <c r="W7" s="26">
        <v>1</v>
      </c>
      <c r="X7" s="108"/>
      <c r="Y7" s="109"/>
      <c r="Z7" s="109"/>
      <c r="AA7" s="109"/>
      <c r="AB7" s="109"/>
      <c r="AC7" s="109"/>
      <c r="AD7" s="110"/>
      <c r="AE7" s="83"/>
      <c r="AF7" s="83"/>
      <c r="AG7" s="83"/>
      <c r="AH7" s="84"/>
      <c r="AI7" s="84"/>
      <c r="AJ7" s="84"/>
      <c r="AK7" s="84"/>
      <c r="AL7" s="84"/>
      <c r="AM7" s="83"/>
    </row>
    <row r="8" spans="1:39" s="18" customFormat="1" ht="26.25" customHeight="1" x14ac:dyDescent="0.2">
      <c r="A8" s="97"/>
      <c r="B8" s="97"/>
      <c r="C8" s="98"/>
      <c r="D8" s="98"/>
      <c r="E8" s="98"/>
      <c r="F8" s="98"/>
      <c r="G8" s="98"/>
      <c r="H8" s="98"/>
      <c r="I8" s="98"/>
      <c r="J8" s="26">
        <v>6</v>
      </c>
      <c r="K8" s="26">
        <v>6</v>
      </c>
      <c r="L8" s="26">
        <v>6</v>
      </c>
      <c r="M8" s="26">
        <v>6</v>
      </c>
      <c r="N8" s="26">
        <v>6</v>
      </c>
      <c r="O8" s="26">
        <v>6</v>
      </c>
      <c r="P8" s="26">
        <v>1</v>
      </c>
      <c r="Q8" s="26">
        <v>6</v>
      </c>
      <c r="R8" s="26">
        <v>6</v>
      </c>
      <c r="S8" s="26">
        <v>6</v>
      </c>
      <c r="T8" s="26">
        <v>6</v>
      </c>
      <c r="U8" s="26">
        <v>6</v>
      </c>
      <c r="V8" s="26">
        <v>6</v>
      </c>
      <c r="W8" s="26">
        <v>6</v>
      </c>
      <c r="X8" s="111"/>
      <c r="Y8" s="112"/>
      <c r="Z8" s="112"/>
      <c r="AA8" s="112"/>
      <c r="AB8" s="112"/>
      <c r="AC8" s="112"/>
      <c r="AD8" s="113"/>
      <c r="AE8" s="83"/>
      <c r="AF8" s="83"/>
      <c r="AG8" s="83"/>
      <c r="AH8" s="94"/>
      <c r="AI8" s="94"/>
      <c r="AJ8" s="94"/>
      <c r="AK8" s="94"/>
      <c r="AL8" s="26"/>
      <c r="AM8" s="83"/>
    </row>
    <row r="9" spans="1:39" s="18" customFormat="1" ht="26.25" customHeight="1" x14ac:dyDescent="0.2">
      <c r="A9" s="97">
        <v>2</v>
      </c>
      <c r="B9" s="117" t="s">
        <v>24</v>
      </c>
      <c r="C9" s="100">
        <f>IF(N6="","",N6)</f>
        <v>6</v>
      </c>
      <c r="D9" s="100"/>
      <c r="E9" s="100"/>
      <c r="F9" s="25" t="s">
        <v>4</v>
      </c>
      <c r="G9" s="100">
        <f>IF(J6="","",J6)</f>
        <v>1</v>
      </c>
      <c r="H9" s="100"/>
      <c r="I9" s="100"/>
      <c r="J9" s="98"/>
      <c r="K9" s="98"/>
      <c r="L9" s="98"/>
      <c r="M9" s="98"/>
      <c r="N9" s="98"/>
      <c r="O9" s="98"/>
      <c r="P9" s="98"/>
      <c r="Q9" s="105"/>
      <c r="R9" s="106"/>
      <c r="S9" s="106"/>
      <c r="T9" s="106"/>
      <c r="U9" s="106"/>
      <c r="V9" s="106"/>
      <c r="W9" s="107"/>
      <c r="X9" s="100">
        <v>5</v>
      </c>
      <c r="Y9" s="100"/>
      <c r="Z9" s="100"/>
      <c r="AA9" s="25" t="s">
        <v>4</v>
      </c>
      <c r="AB9" s="100">
        <v>2</v>
      </c>
      <c r="AC9" s="100"/>
      <c r="AD9" s="100"/>
      <c r="AE9" s="83">
        <v>2</v>
      </c>
      <c r="AF9" s="83"/>
      <c r="AG9" s="83"/>
      <c r="AH9" s="84" t="s">
        <v>41</v>
      </c>
      <c r="AI9" s="84"/>
      <c r="AJ9" s="84"/>
      <c r="AK9" s="84"/>
      <c r="AL9" s="118" t="s">
        <v>42</v>
      </c>
      <c r="AM9" s="83">
        <v>2</v>
      </c>
    </row>
    <row r="10" spans="1:39" s="18" customFormat="1" ht="26.25" customHeight="1" x14ac:dyDescent="0.2">
      <c r="A10" s="97"/>
      <c r="B10" s="97"/>
      <c r="C10" s="26">
        <f t="shared" ref="C10:I10" si="0">IF(J8="","",J8)</f>
        <v>6</v>
      </c>
      <c r="D10" s="26">
        <f t="shared" si="0"/>
        <v>6</v>
      </c>
      <c r="E10" s="26">
        <f t="shared" si="0"/>
        <v>6</v>
      </c>
      <c r="F10" s="26">
        <f t="shared" si="0"/>
        <v>6</v>
      </c>
      <c r="G10" s="26">
        <f t="shared" si="0"/>
        <v>6</v>
      </c>
      <c r="H10" s="26">
        <f t="shared" si="0"/>
        <v>6</v>
      </c>
      <c r="I10" s="26">
        <f t="shared" si="0"/>
        <v>1</v>
      </c>
      <c r="J10" s="98"/>
      <c r="K10" s="98"/>
      <c r="L10" s="98"/>
      <c r="M10" s="98"/>
      <c r="N10" s="98"/>
      <c r="O10" s="98"/>
      <c r="P10" s="98"/>
      <c r="Q10" s="108"/>
      <c r="R10" s="109"/>
      <c r="S10" s="109"/>
      <c r="T10" s="109"/>
      <c r="U10" s="109"/>
      <c r="V10" s="109"/>
      <c r="W10" s="110"/>
      <c r="X10" s="26">
        <v>6</v>
      </c>
      <c r="Y10" s="26">
        <v>6</v>
      </c>
      <c r="Z10" s="26">
        <v>6</v>
      </c>
      <c r="AA10" s="26">
        <v>6</v>
      </c>
      <c r="AB10" s="26">
        <v>4</v>
      </c>
      <c r="AC10" s="26">
        <v>2</v>
      </c>
      <c r="AD10" s="26">
        <v>6</v>
      </c>
      <c r="AE10" s="83"/>
      <c r="AF10" s="83"/>
      <c r="AG10" s="83"/>
      <c r="AH10" s="84"/>
      <c r="AI10" s="84"/>
      <c r="AJ10" s="84"/>
      <c r="AK10" s="84"/>
      <c r="AL10" s="119"/>
      <c r="AM10" s="83"/>
    </row>
    <row r="11" spans="1:39" s="18" customFormat="1" ht="26.25" customHeight="1" x14ac:dyDescent="0.2">
      <c r="A11" s="97"/>
      <c r="B11" s="97"/>
      <c r="C11" s="26">
        <f t="shared" ref="C11:I11" si="1">IF(J7="","",J7)</f>
        <v>5</v>
      </c>
      <c r="D11" s="26">
        <f t="shared" si="1"/>
        <v>1</v>
      </c>
      <c r="E11" s="26">
        <f t="shared" si="1"/>
        <v>3</v>
      </c>
      <c r="F11" s="26">
        <f t="shared" si="1"/>
        <v>1</v>
      </c>
      <c r="G11" s="26">
        <f t="shared" si="1"/>
        <v>3</v>
      </c>
      <c r="H11" s="26">
        <f t="shared" si="1"/>
        <v>1</v>
      </c>
      <c r="I11" s="26">
        <f t="shared" si="1"/>
        <v>6</v>
      </c>
      <c r="J11" s="98"/>
      <c r="K11" s="98"/>
      <c r="L11" s="98"/>
      <c r="M11" s="98"/>
      <c r="N11" s="98"/>
      <c r="O11" s="98"/>
      <c r="P11" s="98"/>
      <c r="Q11" s="111"/>
      <c r="R11" s="112"/>
      <c r="S11" s="112"/>
      <c r="T11" s="112"/>
      <c r="U11" s="112"/>
      <c r="V11" s="112"/>
      <c r="W11" s="113"/>
      <c r="X11" s="26">
        <v>0</v>
      </c>
      <c r="Y11" s="26">
        <v>1</v>
      </c>
      <c r="Z11" s="26">
        <v>2</v>
      </c>
      <c r="AA11" s="26">
        <v>4</v>
      </c>
      <c r="AB11" s="26">
        <v>6</v>
      </c>
      <c r="AC11" s="26">
        <v>6</v>
      </c>
      <c r="AD11" s="26">
        <v>0</v>
      </c>
      <c r="AE11" s="83"/>
      <c r="AF11" s="83"/>
      <c r="AG11" s="83"/>
      <c r="AH11" s="94"/>
      <c r="AI11" s="94"/>
      <c r="AJ11" s="94"/>
      <c r="AK11" s="94"/>
      <c r="AL11" s="26">
        <f>73/1121</f>
        <v>6.5120428189116855E-2</v>
      </c>
      <c r="AM11" s="83"/>
    </row>
    <row r="12" spans="1:39" s="18" customFormat="1" ht="26.25" customHeight="1" x14ac:dyDescent="0.2">
      <c r="A12" s="97">
        <v>3</v>
      </c>
      <c r="B12" s="117" t="s">
        <v>19</v>
      </c>
      <c r="C12" s="100">
        <f>IF(U6="","",U6)</f>
        <v>7</v>
      </c>
      <c r="D12" s="100"/>
      <c r="E12" s="100"/>
      <c r="F12" s="25" t="s">
        <v>4</v>
      </c>
      <c r="G12" s="100">
        <f>IF(Q6="","",Q6)</f>
        <v>0</v>
      </c>
      <c r="H12" s="100"/>
      <c r="I12" s="100"/>
      <c r="J12" s="105"/>
      <c r="K12" s="106"/>
      <c r="L12" s="106"/>
      <c r="M12" s="106"/>
      <c r="N12" s="106"/>
      <c r="O12" s="106"/>
      <c r="P12" s="107"/>
      <c r="Q12" s="98"/>
      <c r="R12" s="98"/>
      <c r="S12" s="98"/>
      <c r="T12" s="98"/>
      <c r="U12" s="98"/>
      <c r="V12" s="98"/>
      <c r="W12" s="98"/>
      <c r="X12" s="100">
        <v>4</v>
      </c>
      <c r="Y12" s="100"/>
      <c r="Z12" s="100"/>
      <c r="AA12" s="25" t="s">
        <v>4</v>
      </c>
      <c r="AB12" s="100">
        <v>3</v>
      </c>
      <c r="AC12" s="100"/>
      <c r="AD12" s="100"/>
      <c r="AE12" s="83">
        <v>2</v>
      </c>
      <c r="AF12" s="83"/>
      <c r="AG12" s="83"/>
      <c r="AH12" s="84" t="s">
        <v>41</v>
      </c>
      <c r="AI12" s="84"/>
      <c r="AJ12" s="84"/>
      <c r="AK12" s="84"/>
      <c r="AL12" s="118" t="s">
        <v>43</v>
      </c>
      <c r="AM12" s="83">
        <v>1</v>
      </c>
    </row>
    <row r="13" spans="1:39" s="18" customFormat="1" ht="26.25" customHeight="1" x14ac:dyDescent="0.2">
      <c r="A13" s="97"/>
      <c r="B13" s="97"/>
      <c r="C13" s="26">
        <f t="shared" ref="C13:I13" si="2">IF(Q8="","",Q8)</f>
        <v>6</v>
      </c>
      <c r="D13" s="26">
        <f t="shared" si="2"/>
        <v>6</v>
      </c>
      <c r="E13" s="26">
        <f t="shared" si="2"/>
        <v>6</v>
      </c>
      <c r="F13" s="26">
        <f t="shared" si="2"/>
        <v>6</v>
      </c>
      <c r="G13" s="26">
        <f t="shared" si="2"/>
        <v>6</v>
      </c>
      <c r="H13" s="26">
        <f t="shared" si="2"/>
        <v>6</v>
      </c>
      <c r="I13" s="26">
        <f t="shared" si="2"/>
        <v>6</v>
      </c>
      <c r="J13" s="108"/>
      <c r="K13" s="109"/>
      <c r="L13" s="109"/>
      <c r="M13" s="109"/>
      <c r="N13" s="109"/>
      <c r="O13" s="109"/>
      <c r="P13" s="110"/>
      <c r="Q13" s="98"/>
      <c r="R13" s="98"/>
      <c r="S13" s="98"/>
      <c r="T13" s="98"/>
      <c r="U13" s="98"/>
      <c r="V13" s="98"/>
      <c r="W13" s="98"/>
      <c r="X13" s="26">
        <v>6</v>
      </c>
      <c r="Y13" s="26">
        <v>5</v>
      </c>
      <c r="Z13" s="26">
        <v>6</v>
      </c>
      <c r="AA13" s="26">
        <v>6</v>
      </c>
      <c r="AB13" s="26">
        <v>1</v>
      </c>
      <c r="AC13" s="26">
        <v>1</v>
      </c>
      <c r="AD13" s="26">
        <v>6</v>
      </c>
      <c r="AE13" s="83"/>
      <c r="AF13" s="83"/>
      <c r="AG13" s="83"/>
      <c r="AH13" s="84"/>
      <c r="AI13" s="84"/>
      <c r="AJ13" s="84"/>
      <c r="AK13" s="84"/>
      <c r="AL13" s="119"/>
      <c r="AM13" s="83"/>
    </row>
    <row r="14" spans="1:39" s="18" customFormat="1" ht="26.25" customHeight="1" x14ac:dyDescent="0.2">
      <c r="A14" s="97"/>
      <c r="B14" s="97"/>
      <c r="C14" s="26">
        <f t="shared" ref="C14:I14" si="3">IF(Q7="","",Q7)</f>
        <v>3</v>
      </c>
      <c r="D14" s="26">
        <f t="shared" si="3"/>
        <v>2</v>
      </c>
      <c r="E14" s="26">
        <f t="shared" si="3"/>
        <v>5</v>
      </c>
      <c r="F14" s="26">
        <f t="shared" si="3"/>
        <v>3</v>
      </c>
      <c r="G14" s="26">
        <f t="shared" si="3"/>
        <v>4</v>
      </c>
      <c r="H14" s="26">
        <f t="shared" si="3"/>
        <v>0</v>
      </c>
      <c r="I14" s="26">
        <f t="shared" si="3"/>
        <v>1</v>
      </c>
      <c r="J14" s="111"/>
      <c r="K14" s="112"/>
      <c r="L14" s="112"/>
      <c r="M14" s="112"/>
      <c r="N14" s="112"/>
      <c r="O14" s="112"/>
      <c r="P14" s="113"/>
      <c r="Q14" s="98"/>
      <c r="R14" s="98"/>
      <c r="S14" s="98"/>
      <c r="T14" s="98"/>
      <c r="U14" s="98"/>
      <c r="V14" s="98"/>
      <c r="W14" s="98"/>
      <c r="X14" s="26">
        <v>0</v>
      </c>
      <c r="Y14" s="26">
        <v>6</v>
      </c>
      <c r="Z14" s="26">
        <v>1</v>
      </c>
      <c r="AA14" s="26">
        <v>0</v>
      </c>
      <c r="AB14" s="26">
        <v>6</v>
      </c>
      <c r="AC14" s="26">
        <v>6</v>
      </c>
      <c r="AD14" s="26">
        <v>0</v>
      </c>
      <c r="AE14" s="83"/>
      <c r="AF14" s="83"/>
      <c r="AG14" s="83"/>
      <c r="AH14" s="94"/>
      <c r="AI14" s="94"/>
      <c r="AJ14" s="94"/>
      <c r="AK14" s="94"/>
      <c r="AL14" s="26">
        <f>73/110</f>
        <v>0.66363636363636369</v>
      </c>
      <c r="AM14" s="83"/>
    </row>
    <row r="15" spans="1:39" s="18" customFormat="1" ht="26.25" customHeight="1" x14ac:dyDescent="0.2">
      <c r="A15" s="97">
        <v>4</v>
      </c>
      <c r="B15" s="117" t="s">
        <v>44</v>
      </c>
      <c r="C15" s="105"/>
      <c r="D15" s="106"/>
      <c r="E15" s="106"/>
      <c r="F15" s="106"/>
      <c r="G15" s="106"/>
      <c r="H15" s="106"/>
      <c r="I15" s="107"/>
      <c r="J15" s="100">
        <f>IF(AB9="","",AB9)</f>
        <v>2</v>
      </c>
      <c r="K15" s="100"/>
      <c r="L15" s="100"/>
      <c r="M15" s="25" t="s">
        <v>4</v>
      </c>
      <c r="N15" s="100">
        <f>IF(X9="","",X9)</f>
        <v>5</v>
      </c>
      <c r="O15" s="100"/>
      <c r="P15" s="100"/>
      <c r="Q15" s="100">
        <f>IF(AB12="","",AB12)</f>
        <v>3</v>
      </c>
      <c r="R15" s="100"/>
      <c r="S15" s="100"/>
      <c r="T15" s="25" t="s">
        <v>4</v>
      </c>
      <c r="U15" s="100">
        <f>IF(X12="","",X12)</f>
        <v>4</v>
      </c>
      <c r="V15" s="100"/>
      <c r="W15" s="100"/>
      <c r="X15" s="98"/>
      <c r="Y15" s="98"/>
      <c r="Z15" s="98"/>
      <c r="AA15" s="98"/>
      <c r="AB15" s="98"/>
      <c r="AC15" s="98"/>
      <c r="AD15" s="98"/>
      <c r="AE15" s="83">
        <v>0</v>
      </c>
      <c r="AF15" s="83"/>
      <c r="AG15" s="83"/>
      <c r="AH15" s="84" t="s">
        <v>45</v>
      </c>
      <c r="AI15" s="84"/>
      <c r="AJ15" s="84"/>
      <c r="AK15" s="84"/>
      <c r="AL15" s="84" t="s">
        <v>16</v>
      </c>
      <c r="AM15" s="83">
        <v>3</v>
      </c>
    </row>
    <row r="16" spans="1:39" s="18" customFormat="1" ht="26.25" customHeight="1" x14ac:dyDescent="0.2">
      <c r="A16" s="97"/>
      <c r="B16" s="97"/>
      <c r="C16" s="108"/>
      <c r="D16" s="109"/>
      <c r="E16" s="109"/>
      <c r="F16" s="109"/>
      <c r="G16" s="109"/>
      <c r="H16" s="109"/>
      <c r="I16" s="110"/>
      <c r="J16" s="26">
        <f t="shared" ref="J16:P16" si="4">IF(X11="","",X11)</f>
        <v>0</v>
      </c>
      <c r="K16" s="26">
        <f t="shared" si="4"/>
        <v>1</v>
      </c>
      <c r="L16" s="26">
        <f t="shared" si="4"/>
        <v>2</v>
      </c>
      <c r="M16" s="26">
        <f t="shared" si="4"/>
        <v>4</v>
      </c>
      <c r="N16" s="26">
        <f t="shared" si="4"/>
        <v>6</v>
      </c>
      <c r="O16" s="26">
        <f t="shared" si="4"/>
        <v>6</v>
      </c>
      <c r="P16" s="26">
        <f t="shared" si="4"/>
        <v>0</v>
      </c>
      <c r="Q16" s="26">
        <f t="shared" ref="Q16:W16" si="5">IF(X14="","",X14)</f>
        <v>0</v>
      </c>
      <c r="R16" s="26">
        <f t="shared" si="5"/>
        <v>6</v>
      </c>
      <c r="S16" s="26">
        <f t="shared" si="5"/>
        <v>1</v>
      </c>
      <c r="T16" s="26">
        <f t="shared" si="5"/>
        <v>0</v>
      </c>
      <c r="U16" s="26">
        <f t="shared" si="5"/>
        <v>6</v>
      </c>
      <c r="V16" s="26">
        <f t="shared" si="5"/>
        <v>6</v>
      </c>
      <c r="W16" s="26">
        <f t="shared" si="5"/>
        <v>0</v>
      </c>
      <c r="X16" s="98"/>
      <c r="Y16" s="98"/>
      <c r="Z16" s="98"/>
      <c r="AA16" s="98"/>
      <c r="AB16" s="98"/>
      <c r="AC16" s="98"/>
      <c r="AD16" s="98"/>
      <c r="AE16" s="83"/>
      <c r="AF16" s="83"/>
      <c r="AG16" s="83"/>
      <c r="AH16" s="84"/>
      <c r="AI16" s="84"/>
      <c r="AJ16" s="84"/>
      <c r="AK16" s="84"/>
      <c r="AL16" s="84"/>
      <c r="AM16" s="83"/>
    </row>
    <row r="17" spans="1:39" s="18" customFormat="1" ht="26.25" customHeight="1" x14ac:dyDescent="0.2">
      <c r="A17" s="97"/>
      <c r="B17" s="97"/>
      <c r="C17" s="111"/>
      <c r="D17" s="112"/>
      <c r="E17" s="112"/>
      <c r="F17" s="112"/>
      <c r="G17" s="112"/>
      <c r="H17" s="112"/>
      <c r="I17" s="113"/>
      <c r="J17" s="26">
        <f t="shared" ref="J17:P17" si="6">IF(X10="","",X10)</f>
        <v>6</v>
      </c>
      <c r="K17" s="26">
        <f t="shared" si="6"/>
        <v>6</v>
      </c>
      <c r="L17" s="26">
        <f t="shared" si="6"/>
        <v>6</v>
      </c>
      <c r="M17" s="26">
        <f t="shared" si="6"/>
        <v>6</v>
      </c>
      <c r="N17" s="26">
        <f t="shared" si="6"/>
        <v>4</v>
      </c>
      <c r="O17" s="26">
        <f t="shared" si="6"/>
        <v>2</v>
      </c>
      <c r="P17" s="26">
        <f t="shared" si="6"/>
        <v>6</v>
      </c>
      <c r="Q17" s="26">
        <f t="shared" ref="Q17:W17" si="7">IF(X13="","",X13)</f>
        <v>6</v>
      </c>
      <c r="R17" s="26">
        <f t="shared" si="7"/>
        <v>5</v>
      </c>
      <c r="S17" s="26">
        <f t="shared" si="7"/>
        <v>6</v>
      </c>
      <c r="T17" s="26">
        <f t="shared" si="7"/>
        <v>6</v>
      </c>
      <c r="U17" s="26">
        <f t="shared" si="7"/>
        <v>1</v>
      </c>
      <c r="V17" s="26">
        <f t="shared" si="7"/>
        <v>1</v>
      </c>
      <c r="W17" s="26">
        <f t="shared" si="7"/>
        <v>6</v>
      </c>
      <c r="X17" s="98"/>
      <c r="Y17" s="98"/>
      <c r="Z17" s="98"/>
      <c r="AA17" s="98"/>
      <c r="AB17" s="98"/>
      <c r="AC17" s="98"/>
      <c r="AD17" s="98"/>
      <c r="AE17" s="83"/>
      <c r="AF17" s="83"/>
      <c r="AG17" s="83"/>
      <c r="AH17" s="94"/>
      <c r="AI17" s="94"/>
      <c r="AJ17" s="94"/>
      <c r="AK17" s="94"/>
      <c r="AL17" s="26"/>
      <c r="AM17" s="83"/>
    </row>
    <row r="18" spans="1:39" s="18" customFormat="1" ht="26.25" customHeight="1" x14ac:dyDescent="0.2">
      <c r="A18" s="27"/>
      <c r="AE18" s="22"/>
      <c r="AF18" s="22"/>
      <c r="AI18" s="22"/>
    </row>
    <row r="19" spans="1:39" s="18" customFormat="1" ht="26.25" customHeight="1" x14ac:dyDescent="0.2">
      <c r="A19" s="27"/>
      <c r="AE19" s="22"/>
      <c r="AF19" s="22"/>
      <c r="AI19" s="22"/>
    </row>
    <row r="20" spans="1:39" s="18" customFormat="1" ht="26.25" customHeight="1" x14ac:dyDescent="0.2">
      <c r="B20" s="20" t="s">
        <v>46</v>
      </c>
      <c r="C20" s="21" t="s">
        <v>32</v>
      </c>
      <c r="AE20" s="22"/>
      <c r="AF20" s="22"/>
      <c r="AI20" s="22"/>
    </row>
    <row r="21" spans="1:39" s="18" customFormat="1" ht="26.25" customHeight="1" x14ac:dyDescent="0.15">
      <c r="B21" s="20"/>
      <c r="C21" s="21"/>
      <c r="AE21" s="22"/>
      <c r="AF21" s="22"/>
      <c r="AI21" s="22"/>
      <c r="AM21" s="75" t="s">
        <v>139</v>
      </c>
    </row>
    <row r="22" spans="1:39" s="15" customFormat="1" ht="26.25" customHeight="1" x14ac:dyDescent="0.2">
      <c r="A22" s="23"/>
      <c r="B22" s="23" t="s">
        <v>33</v>
      </c>
      <c r="C22" s="97" t="str">
        <f>B23</f>
        <v>延岡市B</v>
      </c>
      <c r="D22" s="97"/>
      <c r="E22" s="97"/>
      <c r="F22" s="97"/>
      <c r="G22" s="97"/>
      <c r="H22" s="97"/>
      <c r="I22" s="97"/>
      <c r="J22" s="97" t="str">
        <f>B26</f>
        <v>西臼杵郡</v>
      </c>
      <c r="K22" s="97"/>
      <c r="L22" s="97"/>
      <c r="M22" s="97"/>
      <c r="N22" s="97"/>
      <c r="O22" s="97"/>
      <c r="P22" s="97"/>
      <c r="Q22" s="97" t="str">
        <f>B29</f>
        <v>日向市B</v>
      </c>
      <c r="R22" s="97"/>
      <c r="S22" s="97"/>
      <c r="T22" s="97"/>
      <c r="U22" s="97"/>
      <c r="V22" s="97"/>
      <c r="W22" s="97"/>
      <c r="X22" s="97" t="str">
        <f>B32</f>
        <v>宮崎市A</v>
      </c>
      <c r="Y22" s="97"/>
      <c r="Z22" s="97"/>
      <c r="AA22" s="97"/>
      <c r="AB22" s="97"/>
      <c r="AC22" s="97"/>
      <c r="AD22" s="97"/>
      <c r="AE22" s="117" t="s">
        <v>34</v>
      </c>
      <c r="AF22" s="117"/>
      <c r="AG22" s="117"/>
      <c r="AH22" s="120" t="s">
        <v>35</v>
      </c>
      <c r="AI22" s="121"/>
      <c r="AJ22" s="121"/>
      <c r="AK22" s="122"/>
      <c r="AL22" s="24" t="s">
        <v>36</v>
      </c>
      <c r="AM22" s="24" t="s">
        <v>37</v>
      </c>
    </row>
    <row r="23" spans="1:39" s="18" customFormat="1" ht="26.25" customHeight="1" x14ac:dyDescent="0.2">
      <c r="A23" s="97">
        <v>1</v>
      </c>
      <c r="B23" s="117" t="s">
        <v>47</v>
      </c>
      <c r="C23" s="98"/>
      <c r="D23" s="98"/>
      <c r="E23" s="98"/>
      <c r="F23" s="98"/>
      <c r="G23" s="98"/>
      <c r="H23" s="98"/>
      <c r="I23" s="98"/>
      <c r="J23" s="100">
        <v>6</v>
      </c>
      <c r="K23" s="100"/>
      <c r="L23" s="100"/>
      <c r="M23" s="25" t="s">
        <v>4</v>
      </c>
      <c r="N23" s="100">
        <v>1</v>
      </c>
      <c r="O23" s="100"/>
      <c r="P23" s="100"/>
      <c r="Q23" s="100">
        <v>2</v>
      </c>
      <c r="R23" s="100"/>
      <c r="S23" s="100"/>
      <c r="T23" s="25" t="s">
        <v>4</v>
      </c>
      <c r="U23" s="100">
        <v>5</v>
      </c>
      <c r="V23" s="100"/>
      <c r="W23" s="100"/>
      <c r="X23" s="105"/>
      <c r="Y23" s="106"/>
      <c r="Z23" s="106"/>
      <c r="AA23" s="106"/>
      <c r="AB23" s="106"/>
      <c r="AC23" s="106"/>
      <c r="AD23" s="107"/>
      <c r="AE23" s="83">
        <v>1</v>
      </c>
      <c r="AF23" s="83"/>
      <c r="AG23" s="83"/>
      <c r="AH23" s="84" t="s">
        <v>16</v>
      </c>
      <c r="AI23" s="84"/>
      <c r="AJ23" s="84"/>
      <c r="AK23" s="84"/>
      <c r="AL23" s="84" t="s">
        <v>16</v>
      </c>
      <c r="AM23" s="126" t="s">
        <v>137</v>
      </c>
    </row>
    <row r="24" spans="1:39" s="18" customFormat="1" ht="26.25" customHeight="1" x14ac:dyDescent="0.2">
      <c r="A24" s="97"/>
      <c r="B24" s="97"/>
      <c r="C24" s="98"/>
      <c r="D24" s="98"/>
      <c r="E24" s="98"/>
      <c r="F24" s="98"/>
      <c r="G24" s="98"/>
      <c r="H24" s="98"/>
      <c r="I24" s="98"/>
      <c r="J24" s="26">
        <v>5</v>
      </c>
      <c r="K24" s="26">
        <v>6</v>
      </c>
      <c r="L24" s="26">
        <v>6</v>
      </c>
      <c r="M24" s="26">
        <v>6</v>
      </c>
      <c r="N24" s="26">
        <v>6</v>
      </c>
      <c r="O24" s="26">
        <v>6</v>
      </c>
      <c r="P24" s="26">
        <v>6</v>
      </c>
      <c r="Q24" s="26">
        <v>4</v>
      </c>
      <c r="R24" s="26">
        <v>6</v>
      </c>
      <c r="S24" s="26">
        <v>2</v>
      </c>
      <c r="T24" s="26">
        <v>3</v>
      </c>
      <c r="U24" s="26">
        <v>6</v>
      </c>
      <c r="V24" s="26">
        <v>0</v>
      </c>
      <c r="W24" s="26">
        <v>0</v>
      </c>
      <c r="X24" s="108"/>
      <c r="Y24" s="109"/>
      <c r="Z24" s="109"/>
      <c r="AA24" s="109"/>
      <c r="AB24" s="109"/>
      <c r="AC24" s="109"/>
      <c r="AD24" s="110"/>
      <c r="AE24" s="83"/>
      <c r="AF24" s="83"/>
      <c r="AG24" s="83"/>
      <c r="AH24" s="84"/>
      <c r="AI24" s="84"/>
      <c r="AJ24" s="84"/>
      <c r="AK24" s="84"/>
      <c r="AL24" s="84"/>
      <c r="AM24" s="83"/>
    </row>
    <row r="25" spans="1:39" s="18" customFormat="1" ht="26.25" customHeight="1" x14ac:dyDescent="0.2">
      <c r="A25" s="97"/>
      <c r="B25" s="97"/>
      <c r="C25" s="98"/>
      <c r="D25" s="98"/>
      <c r="E25" s="98"/>
      <c r="F25" s="98"/>
      <c r="G25" s="98"/>
      <c r="H25" s="98"/>
      <c r="I25" s="98"/>
      <c r="J25" s="26">
        <v>6</v>
      </c>
      <c r="K25" s="26">
        <v>0</v>
      </c>
      <c r="L25" s="26">
        <v>2</v>
      </c>
      <c r="M25" s="26">
        <v>3</v>
      </c>
      <c r="N25" s="26">
        <v>4</v>
      </c>
      <c r="O25" s="26">
        <v>5</v>
      </c>
      <c r="P25" s="26">
        <v>5</v>
      </c>
      <c r="Q25" s="26">
        <v>6</v>
      </c>
      <c r="R25" s="26">
        <v>2</v>
      </c>
      <c r="S25" s="26">
        <v>6</v>
      </c>
      <c r="T25" s="26">
        <v>6</v>
      </c>
      <c r="U25" s="26">
        <v>1</v>
      </c>
      <c r="V25" s="26">
        <v>6</v>
      </c>
      <c r="W25" s="26">
        <v>6</v>
      </c>
      <c r="X25" s="111"/>
      <c r="Y25" s="112"/>
      <c r="Z25" s="112"/>
      <c r="AA25" s="112"/>
      <c r="AB25" s="112"/>
      <c r="AC25" s="112"/>
      <c r="AD25" s="113"/>
      <c r="AE25" s="83"/>
      <c r="AF25" s="83"/>
      <c r="AG25" s="83"/>
      <c r="AH25" s="94"/>
      <c r="AI25" s="94"/>
      <c r="AJ25" s="94"/>
      <c r="AK25" s="94"/>
      <c r="AL25" s="26"/>
      <c r="AM25" s="83"/>
    </row>
    <row r="26" spans="1:39" s="18" customFormat="1" ht="26.25" customHeight="1" x14ac:dyDescent="0.2">
      <c r="A26" s="97">
        <v>2</v>
      </c>
      <c r="B26" s="117" t="s">
        <v>48</v>
      </c>
      <c r="C26" s="100">
        <f>IF(N23="","",N23)</f>
        <v>1</v>
      </c>
      <c r="D26" s="100"/>
      <c r="E26" s="100"/>
      <c r="F26" s="25" t="s">
        <v>4</v>
      </c>
      <c r="G26" s="100">
        <f>IF(J23="","",J23)</f>
        <v>6</v>
      </c>
      <c r="H26" s="100"/>
      <c r="I26" s="100"/>
      <c r="J26" s="98"/>
      <c r="K26" s="98"/>
      <c r="L26" s="98"/>
      <c r="M26" s="98"/>
      <c r="N26" s="98"/>
      <c r="O26" s="98"/>
      <c r="P26" s="98"/>
      <c r="Q26" s="105"/>
      <c r="R26" s="106"/>
      <c r="S26" s="106"/>
      <c r="T26" s="106"/>
      <c r="U26" s="106"/>
      <c r="V26" s="106"/>
      <c r="W26" s="107"/>
      <c r="X26" s="100">
        <v>0</v>
      </c>
      <c r="Y26" s="100"/>
      <c r="Z26" s="100"/>
      <c r="AA26" s="25" t="s">
        <v>4</v>
      </c>
      <c r="AB26" s="100">
        <v>7</v>
      </c>
      <c r="AC26" s="100"/>
      <c r="AD26" s="100"/>
      <c r="AE26" s="83">
        <v>0</v>
      </c>
      <c r="AF26" s="83"/>
      <c r="AG26" s="83"/>
      <c r="AH26" s="84" t="s">
        <v>16</v>
      </c>
      <c r="AI26" s="84"/>
      <c r="AJ26" s="84"/>
      <c r="AK26" s="84"/>
      <c r="AL26" s="84" t="s">
        <v>16</v>
      </c>
      <c r="AM26" s="83">
        <v>4</v>
      </c>
    </row>
    <row r="27" spans="1:39" s="18" customFormat="1" ht="26.25" customHeight="1" x14ac:dyDescent="0.2">
      <c r="A27" s="97"/>
      <c r="B27" s="97"/>
      <c r="C27" s="26">
        <f t="shared" ref="C27:I27" si="8">IF(J25="","",J25)</f>
        <v>6</v>
      </c>
      <c r="D27" s="26">
        <f t="shared" si="8"/>
        <v>0</v>
      </c>
      <c r="E27" s="26">
        <f t="shared" si="8"/>
        <v>2</v>
      </c>
      <c r="F27" s="26">
        <f t="shared" si="8"/>
        <v>3</v>
      </c>
      <c r="G27" s="26">
        <f t="shared" si="8"/>
        <v>4</v>
      </c>
      <c r="H27" s="26">
        <f t="shared" si="8"/>
        <v>5</v>
      </c>
      <c r="I27" s="26">
        <f t="shared" si="8"/>
        <v>5</v>
      </c>
      <c r="J27" s="98"/>
      <c r="K27" s="98"/>
      <c r="L27" s="98"/>
      <c r="M27" s="98"/>
      <c r="N27" s="98"/>
      <c r="O27" s="98"/>
      <c r="P27" s="98"/>
      <c r="Q27" s="108"/>
      <c r="R27" s="109"/>
      <c r="S27" s="109"/>
      <c r="T27" s="109"/>
      <c r="U27" s="109"/>
      <c r="V27" s="109"/>
      <c r="W27" s="110"/>
      <c r="X27" s="26">
        <v>1</v>
      </c>
      <c r="Y27" s="26">
        <v>0</v>
      </c>
      <c r="Z27" s="26">
        <v>0</v>
      </c>
      <c r="AA27" s="26">
        <v>0</v>
      </c>
      <c r="AB27" s="26">
        <v>1</v>
      </c>
      <c r="AC27" s="26">
        <v>4</v>
      </c>
      <c r="AD27" s="26">
        <v>0</v>
      </c>
      <c r="AE27" s="83"/>
      <c r="AF27" s="83"/>
      <c r="AG27" s="83"/>
      <c r="AH27" s="84"/>
      <c r="AI27" s="84"/>
      <c r="AJ27" s="84"/>
      <c r="AK27" s="84"/>
      <c r="AL27" s="84"/>
      <c r="AM27" s="83"/>
    </row>
    <row r="28" spans="1:39" s="18" customFormat="1" ht="26.25" customHeight="1" x14ac:dyDescent="0.2">
      <c r="A28" s="97"/>
      <c r="B28" s="97"/>
      <c r="C28" s="26">
        <f t="shared" ref="C28:I28" si="9">IF(J24="","",J24)</f>
        <v>5</v>
      </c>
      <c r="D28" s="26">
        <f t="shared" si="9"/>
        <v>6</v>
      </c>
      <c r="E28" s="26">
        <f t="shared" si="9"/>
        <v>6</v>
      </c>
      <c r="F28" s="26">
        <f t="shared" si="9"/>
        <v>6</v>
      </c>
      <c r="G28" s="26">
        <f t="shared" si="9"/>
        <v>6</v>
      </c>
      <c r="H28" s="26">
        <f t="shared" si="9"/>
        <v>6</v>
      </c>
      <c r="I28" s="26">
        <f t="shared" si="9"/>
        <v>6</v>
      </c>
      <c r="J28" s="98"/>
      <c r="K28" s="98"/>
      <c r="L28" s="98"/>
      <c r="M28" s="98"/>
      <c r="N28" s="98"/>
      <c r="O28" s="98"/>
      <c r="P28" s="98"/>
      <c r="Q28" s="111"/>
      <c r="R28" s="112"/>
      <c r="S28" s="112"/>
      <c r="T28" s="112"/>
      <c r="U28" s="112"/>
      <c r="V28" s="112"/>
      <c r="W28" s="113"/>
      <c r="X28" s="26">
        <v>6</v>
      </c>
      <c r="Y28" s="26">
        <v>6</v>
      </c>
      <c r="Z28" s="26">
        <v>6</v>
      </c>
      <c r="AA28" s="26">
        <v>6</v>
      </c>
      <c r="AB28" s="26">
        <v>6</v>
      </c>
      <c r="AC28" s="26">
        <v>6</v>
      </c>
      <c r="AD28" s="26">
        <v>6</v>
      </c>
      <c r="AE28" s="83"/>
      <c r="AF28" s="83"/>
      <c r="AG28" s="83"/>
      <c r="AH28" s="94"/>
      <c r="AI28" s="94"/>
      <c r="AJ28" s="94"/>
      <c r="AK28" s="94"/>
      <c r="AL28" s="26"/>
      <c r="AM28" s="83"/>
    </row>
    <row r="29" spans="1:39" s="18" customFormat="1" ht="26.25" customHeight="1" x14ac:dyDescent="0.2">
      <c r="A29" s="97">
        <v>3</v>
      </c>
      <c r="B29" s="117" t="s">
        <v>25</v>
      </c>
      <c r="C29" s="100">
        <f>IF(U23="","",U23)</f>
        <v>5</v>
      </c>
      <c r="D29" s="100"/>
      <c r="E29" s="100"/>
      <c r="F29" s="25" t="s">
        <v>4</v>
      </c>
      <c r="G29" s="100">
        <f>IF(Q23="","",Q23)</f>
        <v>2</v>
      </c>
      <c r="H29" s="100"/>
      <c r="I29" s="100"/>
      <c r="J29" s="105"/>
      <c r="K29" s="106"/>
      <c r="L29" s="106"/>
      <c r="M29" s="106"/>
      <c r="N29" s="106"/>
      <c r="O29" s="106"/>
      <c r="P29" s="107"/>
      <c r="Q29" s="98"/>
      <c r="R29" s="98"/>
      <c r="S29" s="98"/>
      <c r="T29" s="98"/>
      <c r="U29" s="98"/>
      <c r="V29" s="98"/>
      <c r="W29" s="98"/>
      <c r="X29" s="100">
        <v>0</v>
      </c>
      <c r="Y29" s="100"/>
      <c r="Z29" s="100"/>
      <c r="AA29" s="25" t="s">
        <v>4</v>
      </c>
      <c r="AB29" s="100">
        <v>7</v>
      </c>
      <c r="AC29" s="100"/>
      <c r="AD29" s="100"/>
      <c r="AE29" s="83">
        <v>1</v>
      </c>
      <c r="AF29" s="83"/>
      <c r="AG29" s="83"/>
      <c r="AH29" s="84" t="s">
        <v>16</v>
      </c>
      <c r="AI29" s="84"/>
      <c r="AJ29" s="84"/>
      <c r="AK29" s="84"/>
      <c r="AL29" s="84" t="s">
        <v>16</v>
      </c>
      <c r="AM29" s="123" t="s">
        <v>136</v>
      </c>
    </row>
    <row r="30" spans="1:39" s="18" customFormat="1" ht="26.25" customHeight="1" x14ac:dyDescent="0.2">
      <c r="A30" s="97"/>
      <c r="B30" s="97"/>
      <c r="C30" s="26">
        <f t="shared" ref="C30:I30" si="10">IF(Q25="","",Q25)</f>
        <v>6</v>
      </c>
      <c r="D30" s="26">
        <f t="shared" si="10"/>
        <v>2</v>
      </c>
      <c r="E30" s="26">
        <f t="shared" si="10"/>
        <v>6</v>
      </c>
      <c r="F30" s="26">
        <f t="shared" si="10"/>
        <v>6</v>
      </c>
      <c r="G30" s="26">
        <f t="shared" si="10"/>
        <v>1</v>
      </c>
      <c r="H30" s="26">
        <f t="shared" si="10"/>
        <v>6</v>
      </c>
      <c r="I30" s="26">
        <f t="shared" si="10"/>
        <v>6</v>
      </c>
      <c r="J30" s="108"/>
      <c r="K30" s="109"/>
      <c r="L30" s="109"/>
      <c r="M30" s="109"/>
      <c r="N30" s="109"/>
      <c r="O30" s="109"/>
      <c r="P30" s="110"/>
      <c r="Q30" s="98"/>
      <c r="R30" s="98"/>
      <c r="S30" s="98"/>
      <c r="T30" s="98"/>
      <c r="U30" s="98"/>
      <c r="V30" s="98"/>
      <c r="W30" s="98"/>
      <c r="X30" s="26">
        <v>4</v>
      </c>
      <c r="Y30" s="26">
        <v>2</v>
      </c>
      <c r="Z30" s="26">
        <v>1</v>
      </c>
      <c r="AA30" s="26">
        <v>0</v>
      </c>
      <c r="AB30" s="26">
        <v>2</v>
      </c>
      <c r="AC30" s="26">
        <v>0</v>
      </c>
      <c r="AD30" s="26">
        <v>2</v>
      </c>
      <c r="AE30" s="83"/>
      <c r="AF30" s="83"/>
      <c r="AG30" s="83"/>
      <c r="AH30" s="84"/>
      <c r="AI30" s="84"/>
      <c r="AJ30" s="84"/>
      <c r="AK30" s="84"/>
      <c r="AL30" s="84"/>
      <c r="AM30" s="124"/>
    </row>
    <row r="31" spans="1:39" s="18" customFormat="1" ht="26.25" customHeight="1" x14ac:dyDescent="0.2">
      <c r="A31" s="97"/>
      <c r="B31" s="97"/>
      <c r="C31" s="26">
        <f t="shared" ref="C31:I31" si="11">IF(Q24="","",Q24)</f>
        <v>4</v>
      </c>
      <c r="D31" s="26">
        <f t="shared" si="11"/>
        <v>6</v>
      </c>
      <c r="E31" s="26">
        <f t="shared" si="11"/>
        <v>2</v>
      </c>
      <c r="F31" s="26">
        <f t="shared" si="11"/>
        <v>3</v>
      </c>
      <c r="G31" s="26">
        <f t="shared" si="11"/>
        <v>6</v>
      </c>
      <c r="H31" s="26">
        <f t="shared" si="11"/>
        <v>0</v>
      </c>
      <c r="I31" s="26">
        <f t="shared" si="11"/>
        <v>0</v>
      </c>
      <c r="J31" s="111"/>
      <c r="K31" s="112"/>
      <c r="L31" s="112"/>
      <c r="M31" s="112"/>
      <c r="N31" s="112"/>
      <c r="O31" s="112"/>
      <c r="P31" s="113"/>
      <c r="Q31" s="98"/>
      <c r="R31" s="98"/>
      <c r="S31" s="98"/>
      <c r="T31" s="98"/>
      <c r="U31" s="98"/>
      <c r="V31" s="98"/>
      <c r="W31" s="98"/>
      <c r="X31" s="26">
        <v>6</v>
      </c>
      <c r="Y31" s="26">
        <v>6</v>
      </c>
      <c r="Z31" s="26">
        <v>6</v>
      </c>
      <c r="AA31" s="26">
        <v>6</v>
      </c>
      <c r="AB31" s="26">
        <v>6</v>
      </c>
      <c r="AC31" s="26">
        <v>6</v>
      </c>
      <c r="AD31" s="26">
        <v>6</v>
      </c>
      <c r="AE31" s="83"/>
      <c r="AF31" s="83"/>
      <c r="AG31" s="83"/>
      <c r="AH31" s="94"/>
      <c r="AI31" s="94"/>
      <c r="AJ31" s="94"/>
      <c r="AK31" s="94"/>
      <c r="AL31" s="26"/>
      <c r="AM31" s="125"/>
    </row>
    <row r="32" spans="1:39" s="18" customFormat="1" ht="26.25" customHeight="1" x14ac:dyDescent="0.2">
      <c r="A32" s="97">
        <v>4</v>
      </c>
      <c r="B32" s="117" t="s">
        <v>49</v>
      </c>
      <c r="C32" s="105"/>
      <c r="D32" s="106"/>
      <c r="E32" s="106"/>
      <c r="F32" s="106"/>
      <c r="G32" s="106"/>
      <c r="H32" s="106"/>
      <c r="I32" s="107"/>
      <c r="J32" s="100">
        <f>IF(AB26="","",AB26)</f>
        <v>7</v>
      </c>
      <c r="K32" s="100"/>
      <c r="L32" s="100"/>
      <c r="M32" s="25" t="s">
        <v>4</v>
      </c>
      <c r="N32" s="100">
        <f>IF(X26="","",X26)</f>
        <v>0</v>
      </c>
      <c r="O32" s="100"/>
      <c r="P32" s="100"/>
      <c r="Q32" s="100">
        <f>IF(AB29="","",AB29)</f>
        <v>7</v>
      </c>
      <c r="R32" s="100"/>
      <c r="S32" s="100"/>
      <c r="T32" s="25" t="s">
        <v>4</v>
      </c>
      <c r="U32" s="100">
        <f>IF(X29="","",X29)</f>
        <v>0</v>
      </c>
      <c r="V32" s="100"/>
      <c r="W32" s="100"/>
      <c r="X32" s="98"/>
      <c r="Y32" s="98"/>
      <c r="Z32" s="98"/>
      <c r="AA32" s="98"/>
      <c r="AB32" s="98"/>
      <c r="AC32" s="98"/>
      <c r="AD32" s="98"/>
      <c r="AE32" s="83">
        <v>2</v>
      </c>
      <c r="AF32" s="83"/>
      <c r="AG32" s="83"/>
      <c r="AH32" s="84" t="s">
        <v>16</v>
      </c>
      <c r="AI32" s="84"/>
      <c r="AJ32" s="84"/>
      <c r="AK32" s="84"/>
      <c r="AL32" s="84" t="s">
        <v>16</v>
      </c>
      <c r="AM32" s="83">
        <v>1</v>
      </c>
    </row>
    <row r="33" spans="1:39" s="18" customFormat="1" ht="26.25" customHeight="1" x14ac:dyDescent="0.2">
      <c r="A33" s="97"/>
      <c r="B33" s="97"/>
      <c r="C33" s="108"/>
      <c r="D33" s="109"/>
      <c r="E33" s="109"/>
      <c r="F33" s="109"/>
      <c r="G33" s="109"/>
      <c r="H33" s="109"/>
      <c r="I33" s="110"/>
      <c r="J33" s="26">
        <f t="shared" ref="J33:P33" si="12">IF(X28="","",X28)</f>
        <v>6</v>
      </c>
      <c r="K33" s="26">
        <f t="shared" si="12"/>
        <v>6</v>
      </c>
      <c r="L33" s="26">
        <f t="shared" si="12"/>
        <v>6</v>
      </c>
      <c r="M33" s="26">
        <f t="shared" si="12"/>
        <v>6</v>
      </c>
      <c r="N33" s="26">
        <f t="shared" si="12"/>
        <v>6</v>
      </c>
      <c r="O33" s="26">
        <f t="shared" si="12"/>
        <v>6</v>
      </c>
      <c r="P33" s="26">
        <f t="shared" si="12"/>
        <v>6</v>
      </c>
      <c r="Q33" s="26">
        <f t="shared" ref="Q33:W33" si="13">IF(X31="","",X31)</f>
        <v>6</v>
      </c>
      <c r="R33" s="26">
        <f t="shared" si="13"/>
        <v>6</v>
      </c>
      <c r="S33" s="26">
        <f t="shared" si="13"/>
        <v>6</v>
      </c>
      <c r="T33" s="26">
        <f t="shared" si="13"/>
        <v>6</v>
      </c>
      <c r="U33" s="26">
        <f t="shared" si="13"/>
        <v>6</v>
      </c>
      <c r="V33" s="26">
        <f t="shared" si="13"/>
        <v>6</v>
      </c>
      <c r="W33" s="26">
        <f t="shared" si="13"/>
        <v>6</v>
      </c>
      <c r="X33" s="98"/>
      <c r="Y33" s="98"/>
      <c r="Z33" s="98"/>
      <c r="AA33" s="98"/>
      <c r="AB33" s="98"/>
      <c r="AC33" s="98"/>
      <c r="AD33" s="98"/>
      <c r="AE33" s="83"/>
      <c r="AF33" s="83"/>
      <c r="AG33" s="83"/>
      <c r="AH33" s="84"/>
      <c r="AI33" s="84"/>
      <c r="AJ33" s="84"/>
      <c r="AK33" s="84"/>
      <c r="AL33" s="84"/>
      <c r="AM33" s="83"/>
    </row>
    <row r="34" spans="1:39" s="18" customFormat="1" ht="26.25" customHeight="1" x14ac:dyDescent="0.2">
      <c r="A34" s="97"/>
      <c r="B34" s="97"/>
      <c r="C34" s="111"/>
      <c r="D34" s="112"/>
      <c r="E34" s="112"/>
      <c r="F34" s="112"/>
      <c r="G34" s="112"/>
      <c r="H34" s="112"/>
      <c r="I34" s="113"/>
      <c r="J34" s="26">
        <f t="shared" ref="J34:P34" si="14">IF(X27="","",X27)</f>
        <v>1</v>
      </c>
      <c r="K34" s="26">
        <f t="shared" si="14"/>
        <v>0</v>
      </c>
      <c r="L34" s="26">
        <f t="shared" si="14"/>
        <v>0</v>
      </c>
      <c r="M34" s="26">
        <f t="shared" si="14"/>
        <v>0</v>
      </c>
      <c r="N34" s="26">
        <f t="shared" si="14"/>
        <v>1</v>
      </c>
      <c r="O34" s="26">
        <f t="shared" si="14"/>
        <v>4</v>
      </c>
      <c r="P34" s="26">
        <f t="shared" si="14"/>
        <v>0</v>
      </c>
      <c r="Q34" s="26">
        <f t="shared" ref="Q34:W34" si="15">IF(X30="","",X30)</f>
        <v>4</v>
      </c>
      <c r="R34" s="26">
        <f t="shared" si="15"/>
        <v>2</v>
      </c>
      <c r="S34" s="26">
        <f t="shared" si="15"/>
        <v>1</v>
      </c>
      <c r="T34" s="26">
        <f t="shared" si="15"/>
        <v>0</v>
      </c>
      <c r="U34" s="26">
        <f t="shared" si="15"/>
        <v>2</v>
      </c>
      <c r="V34" s="26">
        <f t="shared" si="15"/>
        <v>0</v>
      </c>
      <c r="W34" s="26">
        <f t="shared" si="15"/>
        <v>2</v>
      </c>
      <c r="X34" s="98"/>
      <c r="Y34" s="98"/>
      <c r="Z34" s="98"/>
      <c r="AA34" s="98"/>
      <c r="AB34" s="98"/>
      <c r="AC34" s="98"/>
      <c r="AD34" s="98"/>
      <c r="AE34" s="83"/>
      <c r="AF34" s="83"/>
      <c r="AG34" s="83"/>
      <c r="AH34" s="94"/>
      <c r="AI34" s="94"/>
      <c r="AJ34" s="94"/>
      <c r="AK34" s="94"/>
      <c r="AL34" s="26"/>
      <c r="AM34" s="83"/>
    </row>
    <row r="35" spans="1:39" s="18" customFormat="1" ht="26.25" customHeight="1" x14ac:dyDescent="0.2">
      <c r="A35" s="27"/>
      <c r="AE35" s="22"/>
      <c r="AF35" s="22"/>
      <c r="AI35" s="22"/>
      <c r="AM35" s="79" t="s">
        <v>138</v>
      </c>
    </row>
    <row r="36" spans="1:39" s="15" customFormat="1" ht="20.25" customHeight="1" x14ac:dyDescent="0.2">
      <c r="A36" s="14" t="s">
        <v>31</v>
      </c>
      <c r="O36" s="16"/>
      <c r="P36" s="16"/>
      <c r="Q36" s="16"/>
      <c r="R36" s="16"/>
      <c r="S36" s="16"/>
      <c r="T36" s="16"/>
      <c r="U36" s="16"/>
      <c r="V36" s="16"/>
    </row>
    <row r="37" spans="1:39" s="18" customFormat="1" ht="27" customHeight="1" x14ac:dyDescent="0.2">
      <c r="A37" s="17"/>
      <c r="AE37" s="22"/>
      <c r="AF37" s="22"/>
      <c r="AI37" s="22"/>
    </row>
    <row r="38" spans="1:39" s="18" customFormat="1" ht="27" customHeight="1" x14ac:dyDescent="0.2">
      <c r="B38" s="20" t="s">
        <v>50</v>
      </c>
      <c r="C38" s="21" t="s">
        <v>32</v>
      </c>
      <c r="AE38" s="22"/>
      <c r="AF38" s="22"/>
      <c r="AI38" s="22"/>
    </row>
    <row r="39" spans="1:39" s="18" customFormat="1" ht="27" customHeight="1" x14ac:dyDescent="0.15">
      <c r="B39" s="20"/>
      <c r="C39" s="21"/>
      <c r="AE39" s="22"/>
      <c r="AF39" s="22"/>
      <c r="AI39" s="22"/>
      <c r="AM39" s="75" t="s">
        <v>139</v>
      </c>
    </row>
    <row r="40" spans="1:39" s="15" customFormat="1" ht="27" customHeight="1" x14ac:dyDescent="0.2">
      <c r="A40" s="23"/>
      <c r="B40" s="23" t="s">
        <v>33</v>
      </c>
      <c r="C40" s="97" t="str">
        <f>B41</f>
        <v>延岡市A</v>
      </c>
      <c r="D40" s="97"/>
      <c r="E40" s="97"/>
      <c r="F40" s="97"/>
      <c r="G40" s="97"/>
      <c r="H40" s="97"/>
      <c r="I40" s="97"/>
      <c r="J40" s="97" t="str">
        <f>B44</f>
        <v>小林市</v>
      </c>
      <c r="K40" s="97"/>
      <c r="L40" s="97"/>
      <c r="M40" s="97"/>
      <c r="N40" s="97"/>
      <c r="O40" s="97"/>
      <c r="P40" s="97"/>
      <c r="Q40" s="97" t="str">
        <f>B47</f>
        <v>東臼杵郡</v>
      </c>
      <c r="R40" s="97"/>
      <c r="S40" s="97"/>
      <c r="T40" s="97"/>
      <c r="U40" s="97"/>
      <c r="V40" s="97"/>
      <c r="W40" s="97"/>
      <c r="X40" s="97" t="str">
        <f>B50</f>
        <v>宮崎市Ｄ</v>
      </c>
      <c r="Y40" s="97"/>
      <c r="Z40" s="97"/>
      <c r="AA40" s="97"/>
      <c r="AB40" s="97"/>
      <c r="AC40" s="97"/>
      <c r="AD40" s="97"/>
      <c r="AE40" s="117" t="s">
        <v>34</v>
      </c>
      <c r="AF40" s="117"/>
      <c r="AG40" s="117"/>
      <c r="AH40" s="120" t="s">
        <v>35</v>
      </c>
      <c r="AI40" s="121"/>
      <c r="AJ40" s="121"/>
      <c r="AK40" s="122"/>
      <c r="AL40" s="24" t="s">
        <v>36</v>
      </c>
      <c r="AM40" s="24" t="s">
        <v>37</v>
      </c>
    </row>
    <row r="41" spans="1:39" s="18" customFormat="1" ht="27" customHeight="1" x14ac:dyDescent="0.2">
      <c r="A41" s="97">
        <v>1</v>
      </c>
      <c r="B41" s="117" t="s">
        <v>23</v>
      </c>
      <c r="C41" s="98"/>
      <c r="D41" s="98"/>
      <c r="E41" s="98"/>
      <c r="F41" s="98"/>
      <c r="G41" s="98"/>
      <c r="H41" s="98"/>
      <c r="I41" s="98"/>
      <c r="J41" s="100">
        <v>6</v>
      </c>
      <c r="K41" s="100"/>
      <c r="L41" s="100"/>
      <c r="M41" s="25" t="s">
        <v>4</v>
      </c>
      <c r="N41" s="100">
        <v>1</v>
      </c>
      <c r="O41" s="100"/>
      <c r="P41" s="100"/>
      <c r="Q41" s="100">
        <v>7</v>
      </c>
      <c r="R41" s="100"/>
      <c r="S41" s="100"/>
      <c r="T41" s="25" t="s">
        <v>4</v>
      </c>
      <c r="U41" s="100">
        <v>0</v>
      </c>
      <c r="V41" s="100"/>
      <c r="W41" s="100"/>
      <c r="X41" s="105"/>
      <c r="Y41" s="106"/>
      <c r="Z41" s="106"/>
      <c r="AA41" s="106"/>
      <c r="AB41" s="106"/>
      <c r="AC41" s="106"/>
      <c r="AD41" s="107"/>
      <c r="AE41" s="83">
        <v>2</v>
      </c>
      <c r="AF41" s="83"/>
      <c r="AG41" s="83"/>
      <c r="AH41" s="84" t="s">
        <v>51</v>
      </c>
      <c r="AI41" s="84"/>
      <c r="AJ41" s="84"/>
      <c r="AK41" s="84"/>
      <c r="AL41" s="84" t="s">
        <v>16</v>
      </c>
      <c r="AM41" s="83">
        <v>1</v>
      </c>
    </row>
    <row r="42" spans="1:39" s="18" customFormat="1" ht="27" customHeight="1" x14ac:dyDescent="0.2">
      <c r="A42" s="97"/>
      <c r="B42" s="97"/>
      <c r="C42" s="98"/>
      <c r="D42" s="98"/>
      <c r="E42" s="98"/>
      <c r="F42" s="98"/>
      <c r="G42" s="98"/>
      <c r="H42" s="98"/>
      <c r="I42" s="98"/>
      <c r="J42" s="26">
        <v>6</v>
      </c>
      <c r="K42" s="26">
        <v>6</v>
      </c>
      <c r="L42" s="26">
        <v>6</v>
      </c>
      <c r="M42" s="26">
        <v>3</v>
      </c>
      <c r="N42" s="26">
        <v>6</v>
      </c>
      <c r="O42" s="26">
        <v>6</v>
      </c>
      <c r="P42" s="26">
        <v>6</v>
      </c>
      <c r="Q42" s="26">
        <v>6</v>
      </c>
      <c r="R42" s="26">
        <v>6</v>
      </c>
      <c r="S42" s="26">
        <v>6</v>
      </c>
      <c r="T42" s="26">
        <v>6</v>
      </c>
      <c r="U42" s="26">
        <v>6</v>
      </c>
      <c r="V42" s="26">
        <v>6</v>
      </c>
      <c r="W42" s="26">
        <v>6</v>
      </c>
      <c r="X42" s="108"/>
      <c r="Y42" s="109"/>
      <c r="Z42" s="109"/>
      <c r="AA42" s="109"/>
      <c r="AB42" s="109"/>
      <c r="AC42" s="109"/>
      <c r="AD42" s="110"/>
      <c r="AE42" s="83"/>
      <c r="AF42" s="83"/>
      <c r="AG42" s="83"/>
      <c r="AH42" s="84"/>
      <c r="AI42" s="84"/>
      <c r="AJ42" s="84"/>
      <c r="AK42" s="84"/>
      <c r="AL42" s="84"/>
      <c r="AM42" s="83"/>
    </row>
    <row r="43" spans="1:39" s="18" customFormat="1" ht="27" customHeight="1" x14ac:dyDescent="0.2">
      <c r="A43" s="97"/>
      <c r="B43" s="97"/>
      <c r="C43" s="98"/>
      <c r="D43" s="98"/>
      <c r="E43" s="98"/>
      <c r="F43" s="98"/>
      <c r="G43" s="98"/>
      <c r="H43" s="98"/>
      <c r="I43" s="98"/>
      <c r="J43" s="26">
        <v>5</v>
      </c>
      <c r="K43" s="26">
        <v>1</v>
      </c>
      <c r="L43" s="26">
        <v>0</v>
      </c>
      <c r="M43" s="26">
        <v>6</v>
      </c>
      <c r="N43" s="26">
        <v>4</v>
      </c>
      <c r="O43" s="26">
        <v>0</v>
      </c>
      <c r="P43" s="26">
        <v>2</v>
      </c>
      <c r="Q43" s="26">
        <v>0</v>
      </c>
      <c r="R43" s="26">
        <v>5</v>
      </c>
      <c r="S43" s="26">
        <v>1</v>
      </c>
      <c r="T43" s="26">
        <v>3</v>
      </c>
      <c r="U43" s="26">
        <v>4</v>
      </c>
      <c r="V43" s="26">
        <v>2</v>
      </c>
      <c r="W43" s="26">
        <v>0</v>
      </c>
      <c r="X43" s="111"/>
      <c r="Y43" s="112"/>
      <c r="Z43" s="112"/>
      <c r="AA43" s="112"/>
      <c r="AB43" s="112"/>
      <c r="AC43" s="112"/>
      <c r="AD43" s="113"/>
      <c r="AE43" s="83"/>
      <c r="AF43" s="83"/>
      <c r="AG43" s="83"/>
      <c r="AH43" s="94"/>
      <c r="AI43" s="94"/>
      <c r="AJ43" s="94"/>
      <c r="AK43" s="94"/>
      <c r="AL43" s="26"/>
      <c r="AM43" s="83"/>
    </row>
    <row r="44" spans="1:39" s="18" customFormat="1" ht="27" customHeight="1" x14ac:dyDescent="0.2">
      <c r="A44" s="97">
        <v>2</v>
      </c>
      <c r="B44" s="117" t="s">
        <v>52</v>
      </c>
      <c r="C44" s="100">
        <f>IF(N41="","",N41)</f>
        <v>1</v>
      </c>
      <c r="D44" s="100"/>
      <c r="E44" s="100"/>
      <c r="F44" s="25" t="s">
        <v>4</v>
      </c>
      <c r="G44" s="100">
        <f>IF(J41="","",J41)</f>
        <v>6</v>
      </c>
      <c r="H44" s="100"/>
      <c r="I44" s="100"/>
      <c r="J44" s="98"/>
      <c r="K44" s="98"/>
      <c r="L44" s="98"/>
      <c r="M44" s="98"/>
      <c r="N44" s="98"/>
      <c r="O44" s="98"/>
      <c r="P44" s="98"/>
      <c r="Q44" s="105"/>
      <c r="R44" s="106"/>
      <c r="S44" s="106"/>
      <c r="T44" s="106"/>
      <c r="U44" s="106"/>
      <c r="V44" s="106"/>
      <c r="W44" s="107"/>
      <c r="X44" s="100">
        <v>3</v>
      </c>
      <c r="Y44" s="100"/>
      <c r="Z44" s="100"/>
      <c r="AA44" s="25" t="s">
        <v>4</v>
      </c>
      <c r="AB44" s="100">
        <v>4</v>
      </c>
      <c r="AC44" s="100"/>
      <c r="AD44" s="100"/>
      <c r="AE44" s="83">
        <v>0</v>
      </c>
      <c r="AF44" s="83"/>
      <c r="AG44" s="83"/>
      <c r="AH44" s="84" t="s">
        <v>53</v>
      </c>
      <c r="AI44" s="84"/>
      <c r="AJ44" s="84"/>
      <c r="AK44" s="84"/>
      <c r="AL44" s="84" t="s">
        <v>16</v>
      </c>
      <c r="AM44" s="83">
        <v>3</v>
      </c>
    </row>
    <row r="45" spans="1:39" s="18" customFormat="1" ht="27" customHeight="1" x14ac:dyDescent="0.2">
      <c r="A45" s="97"/>
      <c r="B45" s="97"/>
      <c r="C45" s="26">
        <f t="shared" ref="C45:I45" si="16">IF(J43="","",J43)</f>
        <v>5</v>
      </c>
      <c r="D45" s="26">
        <f t="shared" si="16"/>
        <v>1</v>
      </c>
      <c r="E45" s="26">
        <f t="shared" si="16"/>
        <v>0</v>
      </c>
      <c r="F45" s="26">
        <f t="shared" si="16"/>
        <v>6</v>
      </c>
      <c r="G45" s="26">
        <f t="shared" si="16"/>
        <v>4</v>
      </c>
      <c r="H45" s="26">
        <f t="shared" si="16"/>
        <v>0</v>
      </c>
      <c r="I45" s="26">
        <f t="shared" si="16"/>
        <v>2</v>
      </c>
      <c r="J45" s="98"/>
      <c r="K45" s="98"/>
      <c r="L45" s="98"/>
      <c r="M45" s="98"/>
      <c r="N45" s="98"/>
      <c r="O45" s="98"/>
      <c r="P45" s="98"/>
      <c r="Q45" s="108"/>
      <c r="R45" s="109"/>
      <c r="S45" s="109"/>
      <c r="T45" s="109"/>
      <c r="U45" s="109"/>
      <c r="V45" s="109"/>
      <c r="W45" s="110"/>
      <c r="X45" s="26">
        <v>4</v>
      </c>
      <c r="Y45" s="26">
        <v>5</v>
      </c>
      <c r="Z45" s="26">
        <v>1</v>
      </c>
      <c r="AA45" s="26">
        <v>6</v>
      </c>
      <c r="AB45" s="26">
        <v>6</v>
      </c>
      <c r="AC45" s="26">
        <v>2</v>
      </c>
      <c r="AD45" s="26">
        <v>6</v>
      </c>
      <c r="AE45" s="83"/>
      <c r="AF45" s="83"/>
      <c r="AG45" s="83"/>
      <c r="AH45" s="84"/>
      <c r="AI45" s="84"/>
      <c r="AJ45" s="84"/>
      <c r="AK45" s="84"/>
      <c r="AL45" s="84"/>
      <c r="AM45" s="83"/>
    </row>
    <row r="46" spans="1:39" s="18" customFormat="1" ht="27" customHeight="1" x14ac:dyDescent="0.2">
      <c r="A46" s="97"/>
      <c r="B46" s="97"/>
      <c r="C46" s="26">
        <f t="shared" ref="C46:I46" si="17">IF(J42="","",J42)</f>
        <v>6</v>
      </c>
      <c r="D46" s="26">
        <f t="shared" si="17"/>
        <v>6</v>
      </c>
      <c r="E46" s="26">
        <f t="shared" si="17"/>
        <v>6</v>
      </c>
      <c r="F46" s="26">
        <f t="shared" si="17"/>
        <v>3</v>
      </c>
      <c r="G46" s="26">
        <f t="shared" si="17"/>
        <v>6</v>
      </c>
      <c r="H46" s="26">
        <f t="shared" si="17"/>
        <v>6</v>
      </c>
      <c r="I46" s="26">
        <f t="shared" si="17"/>
        <v>6</v>
      </c>
      <c r="J46" s="98"/>
      <c r="K46" s="98"/>
      <c r="L46" s="98"/>
      <c r="M46" s="98"/>
      <c r="N46" s="98"/>
      <c r="O46" s="98"/>
      <c r="P46" s="98"/>
      <c r="Q46" s="111"/>
      <c r="R46" s="112"/>
      <c r="S46" s="112"/>
      <c r="T46" s="112"/>
      <c r="U46" s="112"/>
      <c r="V46" s="112"/>
      <c r="W46" s="113"/>
      <c r="X46" s="26">
        <v>6</v>
      </c>
      <c r="Y46" s="26">
        <v>6</v>
      </c>
      <c r="Z46" s="26">
        <v>6</v>
      </c>
      <c r="AA46" s="26">
        <v>2</v>
      </c>
      <c r="AB46" s="26">
        <v>0</v>
      </c>
      <c r="AC46" s="26">
        <v>6</v>
      </c>
      <c r="AD46" s="26">
        <v>2</v>
      </c>
      <c r="AE46" s="83"/>
      <c r="AF46" s="83"/>
      <c r="AG46" s="83"/>
      <c r="AH46" s="94"/>
      <c r="AI46" s="94"/>
      <c r="AJ46" s="94"/>
      <c r="AK46" s="94"/>
      <c r="AL46" s="26"/>
      <c r="AM46" s="83"/>
    </row>
    <row r="47" spans="1:39" s="18" customFormat="1" ht="27" customHeight="1" x14ac:dyDescent="0.2">
      <c r="A47" s="97">
        <v>3</v>
      </c>
      <c r="B47" s="117" t="s">
        <v>54</v>
      </c>
      <c r="C47" s="100">
        <f>IF(U41="","",U41)</f>
        <v>0</v>
      </c>
      <c r="D47" s="100"/>
      <c r="E47" s="100"/>
      <c r="F47" s="25" t="s">
        <v>4</v>
      </c>
      <c r="G47" s="100">
        <f>IF(Q41="","",Q41)</f>
        <v>7</v>
      </c>
      <c r="H47" s="100"/>
      <c r="I47" s="100"/>
      <c r="J47" s="105"/>
      <c r="K47" s="106"/>
      <c r="L47" s="106"/>
      <c r="M47" s="106"/>
      <c r="N47" s="106"/>
      <c r="O47" s="106"/>
      <c r="P47" s="107"/>
      <c r="Q47" s="98"/>
      <c r="R47" s="98"/>
      <c r="S47" s="98"/>
      <c r="T47" s="98"/>
      <c r="U47" s="98"/>
      <c r="V47" s="98"/>
      <c r="W47" s="98"/>
      <c r="X47" s="100">
        <v>2</v>
      </c>
      <c r="Y47" s="100"/>
      <c r="Z47" s="100"/>
      <c r="AA47" s="25" t="s">
        <v>4</v>
      </c>
      <c r="AB47" s="100">
        <v>5</v>
      </c>
      <c r="AC47" s="100"/>
      <c r="AD47" s="100"/>
      <c r="AE47" s="83">
        <v>0</v>
      </c>
      <c r="AF47" s="83"/>
      <c r="AG47" s="83"/>
      <c r="AH47" s="84" t="s">
        <v>55</v>
      </c>
      <c r="AI47" s="84"/>
      <c r="AJ47" s="84"/>
      <c r="AK47" s="84"/>
      <c r="AL47" s="84" t="s">
        <v>16</v>
      </c>
      <c r="AM47" s="83">
        <v>4</v>
      </c>
    </row>
    <row r="48" spans="1:39" s="18" customFormat="1" ht="27" customHeight="1" x14ac:dyDescent="0.2">
      <c r="A48" s="97"/>
      <c r="B48" s="97"/>
      <c r="C48" s="26">
        <f t="shared" ref="C48:I48" si="18">IF(Q43="","",Q43)</f>
        <v>0</v>
      </c>
      <c r="D48" s="26">
        <f t="shared" si="18"/>
        <v>5</v>
      </c>
      <c r="E48" s="26">
        <f t="shared" si="18"/>
        <v>1</v>
      </c>
      <c r="F48" s="26">
        <f t="shared" si="18"/>
        <v>3</v>
      </c>
      <c r="G48" s="26">
        <f t="shared" si="18"/>
        <v>4</v>
      </c>
      <c r="H48" s="26">
        <f t="shared" si="18"/>
        <v>2</v>
      </c>
      <c r="I48" s="26">
        <f t="shared" si="18"/>
        <v>0</v>
      </c>
      <c r="J48" s="108"/>
      <c r="K48" s="109"/>
      <c r="L48" s="109"/>
      <c r="M48" s="109"/>
      <c r="N48" s="109"/>
      <c r="O48" s="109"/>
      <c r="P48" s="110"/>
      <c r="Q48" s="98"/>
      <c r="R48" s="98"/>
      <c r="S48" s="98"/>
      <c r="T48" s="98"/>
      <c r="U48" s="98"/>
      <c r="V48" s="98"/>
      <c r="W48" s="98"/>
      <c r="X48" s="26">
        <v>0</v>
      </c>
      <c r="Y48" s="26">
        <v>0</v>
      </c>
      <c r="Z48" s="26">
        <v>3</v>
      </c>
      <c r="AA48" s="26">
        <v>6</v>
      </c>
      <c r="AB48" s="26">
        <v>6</v>
      </c>
      <c r="AC48" s="26">
        <v>2</v>
      </c>
      <c r="AD48" s="26">
        <v>0</v>
      </c>
      <c r="AE48" s="83"/>
      <c r="AF48" s="83"/>
      <c r="AG48" s="83"/>
      <c r="AH48" s="84"/>
      <c r="AI48" s="84"/>
      <c r="AJ48" s="84"/>
      <c r="AK48" s="84"/>
      <c r="AL48" s="84"/>
      <c r="AM48" s="83"/>
    </row>
    <row r="49" spans="1:39" s="18" customFormat="1" ht="27" customHeight="1" x14ac:dyDescent="0.2">
      <c r="A49" s="97"/>
      <c r="B49" s="97"/>
      <c r="C49" s="26">
        <f t="shared" ref="C49:I49" si="19">IF(Q42="","",Q42)</f>
        <v>6</v>
      </c>
      <c r="D49" s="26">
        <f t="shared" si="19"/>
        <v>6</v>
      </c>
      <c r="E49" s="26">
        <f t="shared" si="19"/>
        <v>6</v>
      </c>
      <c r="F49" s="26">
        <f t="shared" si="19"/>
        <v>6</v>
      </c>
      <c r="G49" s="26">
        <f t="shared" si="19"/>
        <v>6</v>
      </c>
      <c r="H49" s="26">
        <f t="shared" si="19"/>
        <v>6</v>
      </c>
      <c r="I49" s="26">
        <f t="shared" si="19"/>
        <v>6</v>
      </c>
      <c r="J49" s="111"/>
      <c r="K49" s="112"/>
      <c r="L49" s="112"/>
      <c r="M49" s="112"/>
      <c r="N49" s="112"/>
      <c r="O49" s="112"/>
      <c r="P49" s="113"/>
      <c r="Q49" s="98"/>
      <c r="R49" s="98"/>
      <c r="S49" s="98"/>
      <c r="T49" s="98"/>
      <c r="U49" s="98"/>
      <c r="V49" s="98"/>
      <c r="W49" s="98"/>
      <c r="X49" s="26">
        <v>6</v>
      </c>
      <c r="Y49" s="26">
        <v>6</v>
      </c>
      <c r="Z49" s="26">
        <v>6</v>
      </c>
      <c r="AA49" s="26">
        <v>5</v>
      </c>
      <c r="AB49" s="26">
        <v>3</v>
      </c>
      <c r="AC49" s="26">
        <v>6</v>
      </c>
      <c r="AD49" s="26">
        <v>6</v>
      </c>
      <c r="AE49" s="83"/>
      <c r="AF49" s="83"/>
      <c r="AG49" s="83"/>
      <c r="AH49" s="94"/>
      <c r="AI49" s="94"/>
      <c r="AJ49" s="94"/>
      <c r="AK49" s="94"/>
      <c r="AL49" s="26"/>
      <c r="AM49" s="83"/>
    </row>
    <row r="50" spans="1:39" s="18" customFormat="1" ht="27" customHeight="1" x14ac:dyDescent="0.2">
      <c r="A50" s="97">
        <v>4</v>
      </c>
      <c r="B50" s="117" t="s">
        <v>56</v>
      </c>
      <c r="C50" s="105"/>
      <c r="D50" s="106"/>
      <c r="E50" s="106"/>
      <c r="F50" s="106"/>
      <c r="G50" s="106"/>
      <c r="H50" s="106"/>
      <c r="I50" s="107"/>
      <c r="J50" s="100">
        <f>IF(AB44="","",AB44)</f>
        <v>4</v>
      </c>
      <c r="K50" s="100"/>
      <c r="L50" s="100"/>
      <c r="M50" s="25" t="s">
        <v>4</v>
      </c>
      <c r="N50" s="100">
        <f>IF(X44="","",X44)</f>
        <v>3</v>
      </c>
      <c r="O50" s="100"/>
      <c r="P50" s="100"/>
      <c r="Q50" s="100">
        <f>IF(AB47="","",AB47)</f>
        <v>5</v>
      </c>
      <c r="R50" s="100"/>
      <c r="S50" s="100"/>
      <c r="T50" s="25" t="s">
        <v>4</v>
      </c>
      <c r="U50" s="100">
        <f>IF(X47="","",X47)</f>
        <v>2</v>
      </c>
      <c r="V50" s="100"/>
      <c r="W50" s="100"/>
      <c r="X50" s="98"/>
      <c r="Y50" s="98"/>
      <c r="Z50" s="98"/>
      <c r="AA50" s="98"/>
      <c r="AB50" s="98"/>
      <c r="AC50" s="98"/>
      <c r="AD50" s="98"/>
      <c r="AE50" s="83">
        <v>2</v>
      </c>
      <c r="AF50" s="83"/>
      <c r="AG50" s="83"/>
      <c r="AH50" s="84" t="s">
        <v>57</v>
      </c>
      <c r="AI50" s="84"/>
      <c r="AJ50" s="84"/>
      <c r="AK50" s="84"/>
      <c r="AL50" s="84" t="s">
        <v>16</v>
      </c>
      <c r="AM50" s="83">
        <v>2</v>
      </c>
    </row>
    <row r="51" spans="1:39" s="18" customFormat="1" ht="27" customHeight="1" x14ac:dyDescent="0.2">
      <c r="A51" s="97"/>
      <c r="B51" s="97"/>
      <c r="C51" s="108"/>
      <c r="D51" s="109"/>
      <c r="E51" s="109"/>
      <c r="F51" s="109"/>
      <c r="G51" s="109"/>
      <c r="H51" s="109"/>
      <c r="I51" s="110"/>
      <c r="J51" s="26">
        <f t="shared" ref="J51:P51" si="20">IF(X46="","",X46)</f>
        <v>6</v>
      </c>
      <c r="K51" s="26">
        <f t="shared" si="20"/>
        <v>6</v>
      </c>
      <c r="L51" s="26">
        <f t="shared" si="20"/>
        <v>6</v>
      </c>
      <c r="M51" s="26">
        <f t="shared" si="20"/>
        <v>2</v>
      </c>
      <c r="N51" s="26">
        <f t="shared" si="20"/>
        <v>0</v>
      </c>
      <c r="O51" s="26">
        <f t="shared" si="20"/>
        <v>6</v>
      </c>
      <c r="P51" s="26">
        <f t="shared" si="20"/>
        <v>2</v>
      </c>
      <c r="Q51" s="26">
        <f t="shared" ref="Q51:W51" si="21">IF(X49="","",X49)</f>
        <v>6</v>
      </c>
      <c r="R51" s="26">
        <f t="shared" si="21"/>
        <v>6</v>
      </c>
      <c r="S51" s="26">
        <f t="shared" si="21"/>
        <v>6</v>
      </c>
      <c r="T51" s="26">
        <f t="shared" si="21"/>
        <v>5</v>
      </c>
      <c r="U51" s="26">
        <f t="shared" si="21"/>
        <v>3</v>
      </c>
      <c r="V51" s="26">
        <f t="shared" si="21"/>
        <v>6</v>
      </c>
      <c r="W51" s="26">
        <f t="shared" si="21"/>
        <v>6</v>
      </c>
      <c r="X51" s="98"/>
      <c r="Y51" s="98"/>
      <c r="Z51" s="98"/>
      <c r="AA51" s="98"/>
      <c r="AB51" s="98"/>
      <c r="AC51" s="98"/>
      <c r="AD51" s="98"/>
      <c r="AE51" s="83"/>
      <c r="AF51" s="83"/>
      <c r="AG51" s="83"/>
      <c r="AH51" s="84"/>
      <c r="AI51" s="84"/>
      <c r="AJ51" s="84"/>
      <c r="AK51" s="84"/>
      <c r="AL51" s="84"/>
      <c r="AM51" s="83"/>
    </row>
    <row r="52" spans="1:39" s="18" customFormat="1" ht="27" customHeight="1" x14ac:dyDescent="0.2">
      <c r="A52" s="97"/>
      <c r="B52" s="97"/>
      <c r="C52" s="111"/>
      <c r="D52" s="112"/>
      <c r="E52" s="112"/>
      <c r="F52" s="112"/>
      <c r="G52" s="112"/>
      <c r="H52" s="112"/>
      <c r="I52" s="113"/>
      <c r="J52" s="26">
        <f t="shared" ref="J52:P52" si="22">IF(X45="","",X45)</f>
        <v>4</v>
      </c>
      <c r="K52" s="26">
        <f t="shared" si="22"/>
        <v>5</v>
      </c>
      <c r="L52" s="26">
        <f t="shared" si="22"/>
        <v>1</v>
      </c>
      <c r="M52" s="26">
        <f t="shared" si="22"/>
        <v>6</v>
      </c>
      <c r="N52" s="26">
        <f t="shared" si="22"/>
        <v>6</v>
      </c>
      <c r="O52" s="26">
        <f t="shared" si="22"/>
        <v>2</v>
      </c>
      <c r="P52" s="26">
        <f t="shared" si="22"/>
        <v>6</v>
      </c>
      <c r="Q52" s="26">
        <f t="shared" ref="Q52:W52" si="23">IF(X48="","",X48)</f>
        <v>0</v>
      </c>
      <c r="R52" s="26">
        <f t="shared" si="23"/>
        <v>0</v>
      </c>
      <c r="S52" s="26">
        <f t="shared" si="23"/>
        <v>3</v>
      </c>
      <c r="T52" s="26">
        <f t="shared" si="23"/>
        <v>6</v>
      </c>
      <c r="U52" s="26">
        <f t="shared" si="23"/>
        <v>6</v>
      </c>
      <c r="V52" s="26">
        <f t="shared" si="23"/>
        <v>2</v>
      </c>
      <c r="W52" s="26">
        <f t="shared" si="23"/>
        <v>0</v>
      </c>
      <c r="X52" s="98"/>
      <c r="Y52" s="98"/>
      <c r="Z52" s="98"/>
      <c r="AA52" s="98"/>
      <c r="AB52" s="98"/>
      <c r="AC52" s="98"/>
      <c r="AD52" s="98"/>
      <c r="AE52" s="83"/>
      <c r="AF52" s="83"/>
      <c r="AG52" s="83"/>
      <c r="AH52" s="94"/>
      <c r="AI52" s="94"/>
      <c r="AJ52" s="94"/>
      <c r="AK52" s="94"/>
      <c r="AL52" s="26"/>
      <c r="AM52" s="83"/>
    </row>
    <row r="53" spans="1:39" s="18" customFormat="1" ht="27" customHeight="1" x14ac:dyDescent="0.2">
      <c r="A53" s="27"/>
      <c r="AE53" s="22"/>
      <c r="AF53" s="22"/>
      <c r="AI53" s="22"/>
    </row>
    <row r="54" spans="1:39" s="18" customFormat="1" ht="27" customHeight="1" x14ac:dyDescent="0.2">
      <c r="A54" s="27"/>
      <c r="AE54" s="22"/>
      <c r="AF54" s="22"/>
      <c r="AI54" s="22"/>
    </row>
    <row r="55" spans="1:39" s="18" customFormat="1" ht="27" customHeight="1" x14ac:dyDescent="0.2">
      <c r="B55" s="20" t="s">
        <v>13</v>
      </c>
      <c r="C55" s="21" t="s">
        <v>32</v>
      </c>
      <c r="AE55" s="22"/>
      <c r="AF55" s="22"/>
      <c r="AI55" s="22"/>
    </row>
    <row r="56" spans="1:39" s="18" customFormat="1" ht="27" customHeight="1" x14ac:dyDescent="0.15">
      <c r="B56" s="20"/>
      <c r="C56" s="21"/>
      <c r="AE56" s="22"/>
      <c r="AF56" s="22"/>
      <c r="AI56" s="22"/>
      <c r="AM56" s="75" t="s">
        <v>139</v>
      </c>
    </row>
    <row r="57" spans="1:39" s="15" customFormat="1" ht="27" customHeight="1" x14ac:dyDescent="0.2">
      <c r="A57" s="23"/>
      <c r="B57" s="23" t="s">
        <v>33</v>
      </c>
      <c r="C57" s="97" t="str">
        <f>B58</f>
        <v>都城市A</v>
      </c>
      <c r="D57" s="97"/>
      <c r="E57" s="97"/>
      <c r="F57" s="97"/>
      <c r="G57" s="97"/>
      <c r="H57" s="97"/>
      <c r="I57" s="97"/>
      <c r="J57" s="97" t="str">
        <f>B61</f>
        <v>東諸県郡</v>
      </c>
      <c r="K57" s="97"/>
      <c r="L57" s="97"/>
      <c r="M57" s="97"/>
      <c r="N57" s="97"/>
      <c r="O57" s="97"/>
      <c r="P57" s="97"/>
      <c r="Q57" s="97" t="str">
        <f>B64</f>
        <v>北諸県郡</v>
      </c>
      <c r="R57" s="97"/>
      <c r="S57" s="97"/>
      <c r="T57" s="97"/>
      <c r="U57" s="97"/>
      <c r="V57" s="97"/>
      <c r="W57" s="97"/>
      <c r="X57" s="97" t="str">
        <f>B67</f>
        <v>宮崎市C</v>
      </c>
      <c r="Y57" s="97"/>
      <c r="Z57" s="97"/>
      <c r="AA57" s="97"/>
      <c r="AB57" s="97"/>
      <c r="AC57" s="97"/>
      <c r="AD57" s="97"/>
      <c r="AE57" s="117" t="s">
        <v>34</v>
      </c>
      <c r="AF57" s="117"/>
      <c r="AG57" s="117"/>
      <c r="AH57" s="120" t="s">
        <v>35</v>
      </c>
      <c r="AI57" s="121"/>
      <c r="AJ57" s="121"/>
      <c r="AK57" s="122"/>
      <c r="AL57" s="24" t="s">
        <v>36</v>
      </c>
      <c r="AM57" s="24" t="s">
        <v>37</v>
      </c>
    </row>
    <row r="58" spans="1:39" s="18" customFormat="1" ht="27" customHeight="1" x14ac:dyDescent="0.2">
      <c r="A58" s="97">
        <v>1</v>
      </c>
      <c r="B58" s="117" t="s">
        <v>58</v>
      </c>
      <c r="C58" s="98"/>
      <c r="D58" s="98"/>
      <c r="E58" s="98"/>
      <c r="F58" s="98"/>
      <c r="G58" s="98"/>
      <c r="H58" s="98"/>
      <c r="I58" s="98"/>
      <c r="J58" s="100">
        <v>3</v>
      </c>
      <c r="K58" s="100"/>
      <c r="L58" s="100"/>
      <c r="M58" s="25" t="s">
        <v>4</v>
      </c>
      <c r="N58" s="100">
        <v>4</v>
      </c>
      <c r="O58" s="100"/>
      <c r="P58" s="100"/>
      <c r="Q58" s="100">
        <v>5</v>
      </c>
      <c r="R58" s="100"/>
      <c r="S58" s="100"/>
      <c r="T58" s="25" t="s">
        <v>4</v>
      </c>
      <c r="U58" s="100">
        <v>2</v>
      </c>
      <c r="V58" s="100"/>
      <c r="W58" s="100"/>
      <c r="X58" s="105"/>
      <c r="Y58" s="106"/>
      <c r="Z58" s="106"/>
      <c r="AA58" s="106"/>
      <c r="AB58" s="106"/>
      <c r="AC58" s="106"/>
      <c r="AD58" s="107"/>
      <c r="AE58" s="83">
        <v>1</v>
      </c>
      <c r="AF58" s="83"/>
      <c r="AG58" s="83"/>
      <c r="AH58" s="84" t="s">
        <v>59</v>
      </c>
      <c r="AI58" s="84"/>
      <c r="AJ58" s="84"/>
      <c r="AK58" s="84"/>
      <c r="AL58" s="84" t="s">
        <v>16</v>
      </c>
      <c r="AM58" s="83">
        <v>1</v>
      </c>
    </row>
    <row r="59" spans="1:39" s="18" customFormat="1" ht="27" customHeight="1" x14ac:dyDescent="0.2">
      <c r="A59" s="97"/>
      <c r="B59" s="97"/>
      <c r="C59" s="98"/>
      <c r="D59" s="98"/>
      <c r="E59" s="98"/>
      <c r="F59" s="98"/>
      <c r="G59" s="98"/>
      <c r="H59" s="98"/>
      <c r="I59" s="98"/>
      <c r="J59" s="26">
        <v>5</v>
      </c>
      <c r="K59" s="26">
        <v>6</v>
      </c>
      <c r="L59" s="26">
        <v>4</v>
      </c>
      <c r="M59" s="26">
        <v>6</v>
      </c>
      <c r="N59" s="26">
        <v>6</v>
      </c>
      <c r="O59" s="26">
        <v>2</v>
      </c>
      <c r="P59" s="26">
        <v>4</v>
      </c>
      <c r="Q59" s="26">
        <v>6</v>
      </c>
      <c r="R59" s="26">
        <v>6</v>
      </c>
      <c r="S59" s="26">
        <v>6</v>
      </c>
      <c r="T59" s="26">
        <v>6</v>
      </c>
      <c r="U59" s="26">
        <v>4</v>
      </c>
      <c r="V59" s="26">
        <v>1</v>
      </c>
      <c r="W59" s="26">
        <v>6</v>
      </c>
      <c r="X59" s="108"/>
      <c r="Y59" s="109"/>
      <c r="Z59" s="109"/>
      <c r="AA59" s="109"/>
      <c r="AB59" s="109"/>
      <c r="AC59" s="109"/>
      <c r="AD59" s="110"/>
      <c r="AE59" s="83"/>
      <c r="AF59" s="83"/>
      <c r="AG59" s="83"/>
      <c r="AH59" s="84"/>
      <c r="AI59" s="84"/>
      <c r="AJ59" s="84"/>
      <c r="AK59" s="84"/>
      <c r="AL59" s="84"/>
      <c r="AM59" s="83"/>
    </row>
    <row r="60" spans="1:39" s="18" customFormat="1" ht="27" customHeight="1" x14ac:dyDescent="0.2">
      <c r="A60" s="97"/>
      <c r="B60" s="97"/>
      <c r="C60" s="98"/>
      <c r="D60" s="98"/>
      <c r="E60" s="98"/>
      <c r="F60" s="98"/>
      <c r="G60" s="98"/>
      <c r="H60" s="98"/>
      <c r="I60" s="98"/>
      <c r="J60" s="26">
        <v>6</v>
      </c>
      <c r="K60" s="26">
        <v>2</v>
      </c>
      <c r="L60" s="26">
        <v>6</v>
      </c>
      <c r="M60" s="26">
        <v>2</v>
      </c>
      <c r="N60" s="26">
        <v>4</v>
      </c>
      <c r="O60" s="26">
        <v>6</v>
      </c>
      <c r="P60" s="26">
        <v>6</v>
      </c>
      <c r="Q60" s="26">
        <v>3</v>
      </c>
      <c r="R60" s="26">
        <v>2</v>
      </c>
      <c r="S60" s="26">
        <v>2</v>
      </c>
      <c r="T60" s="26">
        <v>3</v>
      </c>
      <c r="U60" s="26">
        <v>6</v>
      </c>
      <c r="V60" s="26">
        <v>6</v>
      </c>
      <c r="W60" s="26">
        <v>5</v>
      </c>
      <c r="X60" s="111"/>
      <c r="Y60" s="112"/>
      <c r="Z60" s="112"/>
      <c r="AA60" s="112"/>
      <c r="AB60" s="112"/>
      <c r="AC60" s="112"/>
      <c r="AD60" s="113"/>
      <c r="AE60" s="83"/>
      <c r="AF60" s="83"/>
      <c r="AG60" s="83"/>
      <c r="AH60" s="94"/>
      <c r="AI60" s="94"/>
      <c r="AJ60" s="94"/>
      <c r="AK60" s="94"/>
      <c r="AL60" s="26"/>
      <c r="AM60" s="83"/>
    </row>
    <row r="61" spans="1:39" s="18" customFormat="1" ht="27" customHeight="1" x14ac:dyDescent="0.2">
      <c r="A61" s="97">
        <v>2</v>
      </c>
      <c r="B61" s="117" t="s">
        <v>60</v>
      </c>
      <c r="C61" s="100">
        <f>IF(N58="","",N58)</f>
        <v>4</v>
      </c>
      <c r="D61" s="100"/>
      <c r="E61" s="100"/>
      <c r="F61" s="25" t="s">
        <v>4</v>
      </c>
      <c r="G61" s="100">
        <f>IF(J58="","",J58)</f>
        <v>3</v>
      </c>
      <c r="H61" s="100"/>
      <c r="I61" s="100"/>
      <c r="J61" s="98"/>
      <c r="K61" s="98"/>
      <c r="L61" s="98"/>
      <c r="M61" s="98"/>
      <c r="N61" s="98"/>
      <c r="O61" s="98"/>
      <c r="P61" s="98"/>
      <c r="Q61" s="105"/>
      <c r="R61" s="106"/>
      <c r="S61" s="106"/>
      <c r="T61" s="106"/>
      <c r="U61" s="106"/>
      <c r="V61" s="106"/>
      <c r="W61" s="107"/>
      <c r="X61" s="100">
        <v>3</v>
      </c>
      <c r="Y61" s="100"/>
      <c r="Z61" s="100"/>
      <c r="AA61" s="25" t="s">
        <v>4</v>
      </c>
      <c r="AB61" s="100">
        <v>4</v>
      </c>
      <c r="AC61" s="100"/>
      <c r="AD61" s="100"/>
      <c r="AE61" s="83">
        <v>1</v>
      </c>
      <c r="AF61" s="83"/>
      <c r="AG61" s="83"/>
      <c r="AH61" s="84" t="s">
        <v>61</v>
      </c>
      <c r="AI61" s="84"/>
      <c r="AJ61" s="84"/>
      <c r="AK61" s="84"/>
      <c r="AL61" s="118" t="s">
        <v>62</v>
      </c>
      <c r="AM61" s="83">
        <v>3</v>
      </c>
    </row>
    <row r="62" spans="1:39" s="18" customFormat="1" ht="27" customHeight="1" x14ac:dyDescent="0.2">
      <c r="A62" s="97"/>
      <c r="B62" s="97"/>
      <c r="C62" s="26">
        <f t="shared" ref="C62:I62" si="24">IF(J60="","",J60)</f>
        <v>6</v>
      </c>
      <c r="D62" s="26">
        <f t="shared" si="24"/>
        <v>2</v>
      </c>
      <c r="E62" s="26">
        <f t="shared" si="24"/>
        <v>6</v>
      </c>
      <c r="F62" s="26">
        <f t="shared" si="24"/>
        <v>2</v>
      </c>
      <c r="G62" s="26">
        <f t="shared" si="24"/>
        <v>4</v>
      </c>
      <c r="H62" s="26">
        <f t="shared" si="24"/>
        <v>6</v>
      </c>
      <c r="I62" s="26">
        <f t="shared" si="24"/>
        <v>6</v>
      </c>
      <c r="J62" s="98"/>
      <c r="K62" s="98"/>
      <c r="L62" s="98"/>
      <c r="M62" s="98"/>
      <c r="N62" s="98"/>
      <c r="O62" s="98"/>
      <c r="P62" s="98"/>
      <c r="Q62" s="108"/>
      <c r="R62" s="109"/>
      <c r="S62" s="109"/>
      <c r="T62" s="109"/>
      <c r="U62" s="109"/>
      <c r="V62" s="109"/>
      <c r="W62" s="110"/>
      <c r="X62" s="26">
        <v>6</v>
      </c>
      <c r="Y62" s="26">
        <v>1</v>
      </c>
      <c r="Z62" s="26">
        <v>4</v>
      </c>
      <c r="AA62" s="26">
        <v>4</v>
      </c>
      <c r="AB62" s="26">
        <v>0</v>
      </c>
      <c r="AC62" s="26">
        <v>6</v>
      </c>
      <c r="AD62" s="26">
        <v>6</v>
      </c>
      <c r="AE62" s="83"/>
      <c r="AF62" s="83"/>
      <c r="AG62" s="83"/>
      <c r="AH62" s="84"/>
      <c r="AI62" s="84"/>
      <c r="AJ62" s="84"/>
      <c r="AK62" s="84"/>
      <c r="AL62" s="119"/>
      <c r="AM62" s="83"/>
    </row>
    <row r="63" spans="1:39" s="18" customFormat="1" ht="27" customHeight="1" x14ac:dyDescent="0.2">
      <c r="A63" s="97"/>
      <c r="B63" s="97"/>
      <c r="C63" s="26">
        <f t="shared" ref="C63:I63" si="25">IF(J59="","",J59)</f>
        <v>5</v>
      </c>
      <c r="D63" s="26">
        <f t="shared" si="25"/>
        <v>6</v>
      </c>
      <c r="E63" s="26">
        <f t="shared" si="25"/>
        <v>4</v>
      </c>
      <c r="F63" s="26">
        <f t="shared" si="25"/>
        <v>6</v>
      </c>
      <c r="G63" s="26">
        <f t="shared" si="25"/>
        <v>6</v>
      </c>
      <c r="H63" s="26">
        <f t="shared" si="25"/>
        <v>2</v>
      </c>
      <c r="I63" s="26">
        <f t="shared" si="25"/>
        <v>4</v>
      </c>
      <c r="J63" s="98"/>
      <c r="K63" s="98"/>
      <c r="L63" s="98"/>
      <c r="M63" s="98"/>
      <c r="N63" s="98"/>
      <c r="O63" s="98"/>
      <c r="P63" s="98"/>
      <c r="Q63" s="111"/>
      <c r="R63" s="112"/>
      <c r="S63" s="112"/>
      <c r="T63" s="112"/>
      <c r="U63" s="112"/>
      <c r="V63" s="112"/>
      <c r="W63" s="113"/>
      <c r="X63" s="26">
        <v>4</v>
      </c>
      <c r="Y63" s="26">
        <v>6</v>
      </c>
      <c r="Z63" s="26">
        <v>6</v>
      </c>
      <c r="AA63" s="26">
        <v>6</v>
      </c>
      <c r="AB63" s="26">
        <v>6</v>
      </c>
      <c r="AC63" s="26">
        <v>1</v>
      </c>
      <c r="AD63" s="26">
        <v>0</v>
      </c>
      <c r="AE63" s="83"/>
      <c r="AF63" s="83"/>
      <c r="AG63" s="83"/>
      <c r="AH63" s="94"/>
      <c r="AI63" s="94"/>
      <c r="AJ63" s="94"/>
      <c r="AK63" s="94"/>
      <c r="AL63" s="26">
        <f>59/121</f>
        <v>0.48760330578512395</v>
      </c>
      <c r="AM63" s="83"/>
    </row>
    <row r="64" spans="1:39" s="18" customFormat="1" ht="27" customHeight="1" x14ac:dyDescent="0.2">
      <c r="A64" s="97">
        <v>3</v>
      </c>
      <c r="B64" s="117" t="s">
        <v>63</v>
      </c>
      <c r="C64" s="100">
        <f>IF(U58="","",U58)</f>
        <v>2</v>
      </c>
      <c r="D64" s="100"/>
      <c r="E64" s="100"/>
      <c r="F64" s="25" t="s">
        <v>4</v>
      </c>
      <c r="G64" s="100">
        <f>IF(Q58="","",Q58)</f>
        <v>5</v>
      </c>
      <c r="H64" s="100"/>
      <c r="I64" s="100"/>
      <c r="J64" s="105"/>
      <c r="K64" s="106"/>
      <c r="L64" s="106"/>
      <c r="M64" s="106"/>
      <c r="N64" s="106"/>
      <c r="O64" s="106"/>
      <c r="P64" s="107"/>
      <c r="Q64" s="98"/>
      <c r="R64" s="98"/>
      <c r="S64" s="98"/>
      <c r="T64" s="98"/>
      <c r="U64" s="98"/>
      <c r="V64" s="98"/>
      <c r="W64" s="98"/>
      <c r="X64" s="100">
        <v>5</v>
      </c>
      <c r="Y64" s="100"/>
      <c r="Z64" s="100"/>
      <c r="AA64" s="25" t="s">
        <v>4</v>
      </c>
      <c r="AB64" s="100">
        <v>2</v>
      </c>
      <c r="AC64" s="100"/>
      <c r="AD64" s="100"/>
      <c r="AE64" s="83">
        <v>1</v>
      </c>
      <c r="AF64" s="83"/>
      <c r="AG64" s="83"/>
      <c r="AH64" s="84" t="s">
        <v>61</v>
      </c>
      <c r="AI64" s="84"/>
      <c r="AJ64" s="84"/>
      <c r="AK64" s="84"/>
      <c r="AL64" s="118" t="s">
        <v>64</v>
      </c>
      <c r="AM64" s="83">
        <v>2</v>
      </c>
    </row>
    <row r="65" spans="1:42" s="18" customFormat="1" ht="27" customHeight="1" x14ac:dyDescent="0.2">
      <c r="A65" s="97"/>
      <c r="B65" s="97"/>
      <c r="C65" s="26">
        <f t="shared" ref="C65:I65" si="26">IF(Q60="","",Q60)</f>
        <v>3</v>
      </c>
      <c r="D65" s="26">
        <f t="shared" si="26"/>
        <v>2</v>
      </c>
      <c r="E65" s="26">
        <f t="shared" si="26"/>
        <v>2</v>
      </c>
      <c r="F65" s="26">
        <f t="shared" si="26"/>
        <v>3</v>
      </c>
      <c r="G65" s="26">
        <f t="shared" si="26"/>
        <v>6</v>
      </c>
      <c r="H65" s="26">
        <f t="shared" si="26"/>
        <v>6</v>
      </c>
      <c r="I65" s="26">
        <f t="shared" si="26"/>
        <v>5</v>
      </c>
      <c r="J65" s="108"/>
      <c r="K65" s="109"/>
      <c r="L65" s="109"/>
      <c r="M65" s="109"/>
      <c r="N65" s="109"/>
      <c r="O65" s="109"/>
      <c r="P65" s="110"/>
      <c r="Q65" s="98"/>
      <c r="R65" s="98"/>
      <c r="S65" s="98"/>
      <c r="T65" s="98"/>
      <c r="U65" s="98"/>
      <c r="V65" s="98"/>
      <c r="W65" s="98"/>
      <c r="X65" s="26">
        <v>6</v>
      </c>
      <c r="Y65" s="26">
        <v>6</v>
      </c>
      <c r="Z65" s="26">
        <v>6</v>
      </c>
      <c r="AA65" s="26">
        <v>6</v>
      </c>
      <c r="AB65" s="26">
        <v>6</v>
      </c>
      <c r="AC65" s="26">
        <v>3</v>
      </c>
      <c r="AD65" s="26">
        <v>4</v>
      </c>
      <c r="AE65" s="83"/>
      <c r="AF65" s="83"/>
      <c r="AG65" s="83"/>
      <c r="AH65" s="84"/>
      <c r="AI65" s="84"/>
      <c r="AJ65" s="84"/>
      <c r="AK65" s="84"/>
      <c r="AL65" s="119"/>
      <c r="AM65" s="83"/>
    </row>
    <row r="66" spans="1:42" s="18" customFormat="1" ht="27" customHeight="1" x14ac:dyDescent="0.2">
      <c r="A66" s="97"/>
      <c r="B66" s="97"/>
      <c r="C66" s="26">
        <f t="shared" ref="C66:I66" si="27">IF(Q59="","",Q59)</f>
        <v>6</v>
      </c>
      <c r="D66" s="26">
        <f t="shared" si="27"/>
        <v>6</v>
      </c>
      <c r="E66" s="26">
        <f t="shared" si="27"/>
        <v>6</v>
      </c>
      <c r="F66" s="26">
        <f t="shared" si="27"/>
        <v>6</v>
      </c>
      <c r="G66" s="26">
        <f t="shared" si="27"/>
        <v>4</v>
      </c>
      <c r="H66" s="26">
        <f t="shared" si="27"/>
        <v>1</v>
      </c>
      <c r="I66" s="26">
        <f t="shared" si="27"/>
        <v>6</v>
      </c>
      <c r="J66" s="111"/>
      <c r="K66" s="112"/>
      <c r="L66" s="112"/>
      <c r="M66" s="112"/>
      <c r="N66" s="112"/>
      <c r="O66" s="112"/>
      <c r="P66" s="113"/>
      <c r="Q66" s="98"/>
      <c r="R66" s="98"/>
      <c r="S66" s="98"/>
      <c r="T66" s="98"/>
      <c r="U66" s="98"/>
      <c r="V66" s="98"/>
      <c r="W66" s="98"/>
      <c r="X66" s="26">
        <v>2</v>
      </c>
      <c r="Y66" s="26">
        <v>3</v>
      </c>
      <c r="Z66" s="26">
        <v>4</v>
      </c>
      <c r="AA66" s="26">
        <v>1</v>
      </c>
      <c r="AB66" s="26">
        <v>4</v>
      </c>
      <c r="AC66" s="26">
        <v>6</v>
      </c>
      <c r="AD66" s="26">
        <v>6</v>
      </c>
      <c r="AE66" s="83"/>
      <c r="AF66" s="83"/>
      <c r="AG66" s="83"/>
      <c r="AH66" s="94"/>
      <c r="AI66" s="94"/>
      <c r="AJ66" s="94"/>
      <c r="AK66" s="94"/>
      <c r="AL66" s="26">
        <f>64/125</f>
        <v>0.51200000000000001</v>
      </c>
      <c r="AM66" s="83"/>
    </row>
    <row r="67" spans="1:42" s="18" customFormat="1" ht="27" customHeight="1" x14ac:dyDescent="0.2">
      <c r="A67" s="97">
        <v>4</v>
      </c>
      <c r="B67" s="117" t="s">
        <v>65</v>
      </c>
      <c r="C67" s="105"/>
      <c r="D67" s="106"/>
      <c r="E67" s="106"/>
      <c r="F67" s="106"/>
      <c r="G67" s="106"/>
      <c r="H67" s="106"/>
      <c r="I67" s="107"/>
      <c r="J67" s="100">
        <f>IF(AB61="","",AB61)</f>
        <v>4</v>
      </c>
      <c r="K67" s="100"/>
      <c r="L67" s="100"/>
      <c r="M67" s="25" t="s">
        <v>4</v>
      </c>
      <c r="N67" s="100">
        <f>IF(X61="","",X61)</f>
        <v>3</v>
      </c>
      <c r="O67" s="100"/>
      <c r="P67" s="100"/>
      <c r="Q67" s="100">
        <f>IF(AB64="","",AB64)</f>
        <v>2</v>
      </c>
      <c r="R67" s="100"/>
      <c r="S67" s="100"/>
      <c r="T67" s="25" t="s">
        <v>4</v>
      </c>
      <c r="U67" s="100">
        <f>IF(X64="","",X64)</f>
        <v>5</v>
      </c>
      <c r="V67" s="100"/>
      <c r="W67" s="100"/>
      <c r="X67" s="98"/>
      <c r="Y67" s="98"/>
      <c r="Z67" s="98"/>
      <c r="AA67" s="98"/>
      <c r="AB67" s="98"/>
      <c r="AC67" s="98"/>
      <c r="AD67" s="98"/>
      <c r="AE67" s="83">
        <v>1</v>
      </c>
      <c r="AF67" s="83"/>
      <c r="AG67" s="83"/>
      <c r="AH67" s="84" t="s">
        <v>66</v>
      </c>
      <c r="AI67" s="84"/>
      <c r="AJ67" s="84"/>
      <c r="AK67" s="84"/>
      <c r="AL67" s="84" t="s">
        <v>16</v>
      </c>
      <c r="AM67" s="83">
        <v>4</v>
      </c>
    </row>
    <row r="68" spans="1:42" s="18" customFormat="1" ht="27" customHeight="1" x14ac:dyDescent="0.2">
      <c r="A68" s="97"/>
      <c r="B68" s="97"/>
      <c r="C68" s="108"/>
      <c r="D68" s="109"/>
      <c r="E68" s="109"/>
      <c r="F68" s="109"/>
      <c r="G68" s="109"/>
      <c r="H68" s="109"/>
      <c r="I68" s="110"/>
      <c r="J68" s="26">
        <f t="shared" ref="J68:P68" si="28">IF(X63="","",X63)</f>
        <v>4</v>
      </c>
      <c r="K68" s="26">
        <f t="shared" si="28"/>
        <v>6</v>
      </c>
      <c r="L68" s="26">
        <f t="shared" si="28"/>
        <v>6</v>
      </c>
      <c r="M68" s="26">
        <f t="shared" si="28"/>
        <v>6</v>
      </c>
      <c r="N68" s="26">
        <f t="shared" si="28"/>
        <v>6</v>
      </c>
      <c r="O68" s="26">
        <f t="shared" si="28"/>
        <v>1</v>
      </c>
      <c r="P68" s="26">
        <f t="shared" si="28"/>
        <v>0</v>
      </c>
      <c r="Q68" s="26">
        <f t="shared" ref="Q68:W68" si="29">IF(X66="","",X66)</f>
        <v>2</v>
      </c>
      <c r="R68" s="26">
        <f t="shared" si="29"/>
        <v>3</v>
      </c>
      <c r="S68" s="26">
        <f t="shared" si="29"/>
        <v>4</v>
      </c>
      <c r="T68" s="26">
        <f t="shared" si="29"/>
        <v>1</v>
      </c>
      <c r="U68" s="26">
        <f t="shared" si="29"/>
        <v>4</v>
      </c>
      <c r="V68" s="26">
        <f t="shared" si="29"/>
        <v>6</v>
      </c>
      <c r="W68" s="26">
        <f t="shared" si="29"/>
        <v>6</v>
      </c>
      <c r="X68" s="98"/>
      <c r="Y68" s="98"/>
      <c r="Z68" s="98"/>
      <c r="AA68" s="98"/>
      <c r="AB68" s="98"/>
      <c r="AC68" s="98"/>
      <c r="AD68" s="98"/>
      <c r="AE68" s="83"/>
      <c r="AF68" s="83"/>
      <c r="AG68" s="83"/>
      <c r="AH68" s="84"/>
      <c r="AI68" s="84"/>
      <c r="AJ68" s="84"/>
      <c r="AK68" s="84"/>
      <c r="AL68" s="84"/>
      <c r="AM68" s="83"/>
    </row>
    <row r="69" spans="1:42" s="18" customFormat="1" ht="27" customHeight="1" x14ac:dyDescent="0.2">
      <c r="A69" s="97"/>
      <c r="B69" s="97"/>
      <c r="C69" s="111"/>
      <c r="D69" s="112"/>
      <c r="E69" s="112"/>
      <c r="F69" s="112"/>
      <c r="G69" s="112"/>
      <c r="H69" s="112"/>
      <c r="I69" s="113"/>
      <c r="J69" s="26">
        <f t="shared" ref="J69:P69" si="30">IF(X62="","",X62)</f>
        <v>6</v>
      </c>
      <c r="K69" s="26">
        <f t="shared" si="30"/>
        <v>1</v>
      </c>
      <c r="L69" s="26">
        <f t="shared" si="30"/>
        <v>4</v>
      </c>
      <c r="M69" s="26">
        <f t="shared" si="30"/>
        <v>4</v>
      </c>
      <c r="N69" s="26">
        <f t="shared" si="30"/>
        <v>0</v>
      </c>
      <c r="O69" s="26">
        <f t="shared" si="30"/>
        <v>6</v>
      </c>
      <c r="P69" s="26">
        <f t="shared" si="30"/>
        <v>6</v>
      </c>
      <c r="Q69" s="26">
        <f t="shared" ref="Q69:W69" si="31">IF(X65="","",X65)</f>
        <v>6</v>
      </c>
      <c r="R69" s="26">
        <f t="shared" si="31"/>
        <v>6</v>
      </c>
      <c r="S69" s="26">
        <f t="shared" si="31"/>
        <v>6</v>
      </c>
      <c r="T69" s="26">
        <f t="shared" si="31"/>
        <v>6</v>
      </c>
      <c r="U69" s="26">
        <f t="shared" si="31"/>
        <v>6</v>
      </c>
      <c r="V69" s="26">
        <f t="shared" si="31"/>
        <v>3</v>
      </c>
      <c r="W69" s="26">
        <f t="shared" si="31"/>
        <v>4</v>
      </c>
      <c r="X69" s="98"/>
      <c r="Y69" s="98"/>
      <c r="Z69" s="98"/>
      <c r="AA69" s="98"/>
      <c r="AB69" s="98"/>
      <c r="AC69" s="98"/>
      <c r="AD69" s="98"/>
      <c r="AE69" s="83"/>
      <c r="AF69" s="83"/>
      <c r="AG69" s="83"/>
      <c r="AH69" s="94"/>
      <c r="AI69" s="94"/>
      <c r="AJ69" s="94"/>
      <c r="AK69" s="94"/>
      <c r="AL69" s="26"/>
      <c r="AM69" s="83"/>
    </row>
    <row r="70" spans="1:42" s="18" customFormat="1" ht="15.75" customHeight="1" x14ac:dyDescent="0.2">
      <c r="A70" s="27"/>
      <c r="AE70" s="22"/>
      <c r="AF70" s="22"/>
      <c r="AI70" s="22"/>
    </row>
    <row r="71" spans="1:42" s="18" customFormat="1" ht="15.75" customHeight="1" x14ac:dyDescent="0.2">
      <c r="A71" s="27"/>
      <c r="AE71" s="22"/>
      <c r="AF71" s="22"/>
      <c r="AI71" s="22"/>
    </row>
    <row r="72" spans="1:42" s="15" customFormat="1" ht="20.25" customHeight="1" x14ac:dyDescent="0.2">
      <c r="A72" s="14" t="s">
        <v>31</v>
      </c>
      <c r="O72" s="16"/>
      <c r="P72" s="16"/>
      <c r="Q72" s="16"/>
      <c r="R72" s="16"/>
      <c r="S72" s="16"/>
      <c r="T72" s="16"/>
      <c r="U72" s="16"/>
      <c r="V72" s="16"/>
    </row>
    <row r="73" spans="1:42" s="18" customFormat="1" ht="21" customHeight="1" x14ac:dyDescent="0.15">
      <c r="B73" s="20" t="s">
        <v>3</v>
      </c>
      <c r="C73" s="21" t="s">
        <v>67</v>
      </c>
      <c r="AL73" s="22"/>
      <c r="AM73" s="75"/>
      <c r="AP73" s="22"/>
    </row>
    <row r="74" spans="1:42" s="18" customFormat="1" ht="19.5" customHeight="1" x14ac:dyDescent="0.15">
      <c r="B74" s="20"/>
      <c r="C74" s="21"/>
      <c r="AK74" s="75" t="s">
        <v>140</v>
      </c>
      <c r="AL74" s="22"/>
      <c r="AP74" s="22"/>
    </row>
    <row r="75" spans="1:42" s="29" customFormat="1" ht="19.5" customHeight="1" x14ac:dyDescent="0.2">
      <c r="A75" s="28"/>
      <c r="B75" s="28" t="s">
        <v>33</v>
      </c>
      <c r="C75" s="95" t="str">
        <f>B76</f>
        <v>都城市B</v>
      </c>
      <c r="D75" s="95"/>
      <c r="E75" s="95"/>
      <c r="F75" s="95"/>
      <c r="G75" s="95"/>
      <c r="H75" s="95" t="str">
        <f>B79</f>
        <v>宮崎市Ａ</v>
      </c>
      <c r="I75" s="95"/>
      <c r="J75" s="95"/>
      <c r="K75" s="95"/>
      <c r="L75" s="95"/>
      <c r="M75" s="95" t="str">
        <f>B82</f>
        <v>宮崎市D</v>
      </c>
      <c r="N75" s="95"/>
      <c r="O75" s="95"/>
      <c r="P75" s="95"/>
      <c r="Q75" s="95"/>
      <c r="R75" s="95" t="str">
        <f>B85</f>
        <v>日南市</v>
      </c>
      <c r="S75" s="95"/>
      <c r="T75" s="95"/>
      <c r="U75" s="95"/>
      <c r="V75" s="95"/>
      <c r="W75" s="95" t="s">
        <v>34</v>
      </c>
      <c r="X75" s="95"/>
      <c r="Y75" s="95"/>
      <c r="Z75" s="95" t="s">
        <v>35</v>
      </c>
      <c r="AA75" s="95"/>
      <c r="AB75" s="95"/>
      <c r="AC75" s="95"/>
      <c r="AD75" s="95" t="s">
        <v>36</v>
      </c>
      <c r="AE75" s="95"/>
      <c r="AF75" s="95"/>
      <c r="AG75" s="95"/>
      <c r="AH75" s="95" t="s">
        <v>37</v>
      </c>
      <c r="AI75" s="95"/>
      <c r="AJ75" s="95"/>
      <c r="AK75" s="95"/>
    </row>
    <row r="76" spans="1:42" s="18" customFormat="1" ht="19.5" customHeight="1" x14ac:dyDescent="0.2">
      <c r="A76" s="95">
        <v>1</v>
      </c>
      <c r="B76" s="95" t="s">
        <v>68</v>
      </c>
      <c r="C76" s="98"/>
      <c r="D76" s="98"/>
      <c r="E76" s="98"/>
      <c r="F76" s="98"/>
      <c r="G76" s="98"/>
      <c r="H76" s="97">
        <v>3</v>
      </c>
      <c r="I76" s="97"/>
      <c r="J76" s="23" t="s">
        <v>4</v>
      </c>
      <c r="K76" s="97">
        <v>2</v>
      </c>
      <c r="L76" s="97"/>
      <c r="M76" s="97"/>
      <c r="N76" s="97"/>
      <c r="O76" s="23" t="s">
        <v>4</v>
      </c>
      <c r="P76" s="97"/>
      <c r="Q76" s="97"/>
      <c r="R76" s="105"/>
      <c r="S76" s="106"/>
      <c r="T76" s="106"/>
      <c r="U76" s="106"/>
      <c r="V76" s="107"/>
      <c r="W76" s="83">
        <v>2</v>
      </c>
      <c r="X76" s="83"/>
      <c r="Y76" s="83"/>
      <c r="Z76" s="84" t="s">
        <v>16</v>
      </c>
      <c r="AA76" s="84"/>
      <c r="AB76" s="84"/>
      <c r="AC76" s="84"/>
      <c r="AD76" s="84" t="s">
        <v>16</v>
      </c>
      <c r="AE76" s="84"/>
      <c r="AF76" s="84"/>
      <c r="AG76" s="84"/>
      <c r="AH76" s="85">
        <v>1</v>
      </c>
      <c r="AI76" s="86"/>
      <c r="AJ76" s="86"/>
      <c r="AK76" s="87"/>
      <c r="AP76" s="22"/>
    </row>
    <row r="77" spans="1:42" s="18" customFormat="1" ht="19.5" customHeight="1" x14ac:dyDescent="0.2">
      <c r="A77" s="95"/>
      <c r="B77" s="95"/>
      <c r="C77" s="98"/>
      <c r="D77" s="98"/>
      <c r="E77" s="98"/>
      <c r="F77" s="98"/>
      <c r="G77" s="98"/>
      <c r="H77" s="26">
        <v>2</v>
      </c>
      <c r="I77" s="26">
        <v>6</v>
      </c>
      <c r="J77" s="26">
        <v>4</v>
      </c>
      <c r="K77" s="26">
        <v>6</v>
      </c>
      <c r="L77" s="26">
        <v>6</v>
      </c>
      <c r="M77" s="26">
        <v>6</v>
      </c>
      <c r="N77" s="26">
        <v>6</v>
      </c>
      <c r="O77" s="26">
        <v>2</v>
      </c>
      <c r="P77" s="26">
        <v>1</v>
      </c>
      <c r="Q77" s="26">
        <v>6</v>
      </c>
      <c r="R77" s="108"/>
      <c r="S77" s="109"/>
      <c r="T77" s="109"/>
      <c r="U77" s="109"/>
      <c r="V77" s="110"/>
      <c r="W77" s="83"/>
      <c r="X77" s="83"/>
      <c r="Y77" s="83"/>
      <c r="Z77" s="84"/>
      <c r="AA77" s="84"/>
      <c r="AB77" s="84"/>
      <c r="AC77" s="84"/>
      <c r="AD77" s="84"/>
      <c r="AE77" s="84"/>
      <c r="AF77" s="84"/>
      <c r="AG77" s="84"/>
      <c r="AH77" s="88"/>
      <c r="AI77" s="89"/>
      <c r="AJ77" s="89"/>
      <c r="AK77" s="90"/>
      <c r="AP77" s="22"/>
    </row>
    <row r="78" spans="1:42" s="18" customFormat="1" ht="19.5" customHeight="1" x14ac:dyDescent="0.2">
      <c r="A78" s="95"/>
      <c r="B78" s="95"/>
      <c r="C78" s="98"/>
      <c r="D78" s="98"/>
      <c r="E78" s="98"/>
      <c r="F78" s="98"/>
      <c r="G78" s="98"/>
      <c r="H78" s="26">
        <v>6</v>
      </c>
      <c r="I78" s="26">
        <v>1</v>
      </c>
      <c r="J78" s="30">
        <v>6</v>
      </c>
      <c r="K78" s="26">
        <v>3</v>
      </c>
      <c r="L78" s="26">
        <v>2</v>
      </c>
      <c r="M78" s="26">
        <v>0</v>
      </c>
      <c r="N78" s="26">
        <v>2</v>
      </c>
      <c r="O78" s="26">
        <v>6</v>
      </c>
      <c r="P78" s="26">
        <v>6</v>
      </c>
      <c r="Q78" s="26">
        <v>5</v>
      </c>
      <c r="R78" s="111"/>
      <c r="S78" s="112"/>
      <c r="T78" s="112"/>
      <c r="U78" s="112"/>
      <c r="V78" s="113"/>
      <c r="W78" s="83"/>
      <c r="X78" s="83"/>
      <c r="Y78" s="83"/>
      <c r="Z78" s="94"/>
      <c r="AA78" s="94"/>
      <c r="AB78" s="94"/>
      <c r="AC78" s="94"/>
      <c r="AD78" s="94"/>
      <c r="AE78" s="94"/>
      <c r="AF78" s="94"/>
      <c r="AG78" s="94"/>
      <c r="AH78" s="91"/>
      <c r="AI78" s="92"/>
      <c r="AJ78" s="92"/>
      <c r="AK78" s="93"/>
      <c r="AP78" s="22"/>
    </row>
    <row r="79" spans="1:42" s="18" customFormat="1" ht="19.5" customHeight="1" x14ac:dyDescent="0.2">
      <c r="A79" s="95">
        <v>2</v>
      </c>
      <c r="B79" s="114" t="s">
        <v>69</v>
      </c>
      <c r="C79" s="97">
        <f>IF(K76="","",K76)</f>
        <v>2</v>
      </c>
      <c r="D79" s="97"/>
      <c r="E79" s="23" t="s">
        <v>4</v>
      </c>
      <c r="F79" s="97">
        <f>IF(H76="","",H76)</f>
        <v>3</v>
      </c>
      <c r="G79" s="97"/>
      <c r="H79" s="98"/>
      <c r="I79" s="98"/>
      <c r="J79" s="98"/>
      <c r="K79" s="98"/>
      <c r="L79" s="98"/>
      <c r="M79" s="105"/>
      <c r="N79" s="106"/>
      <c r="O79" s="106"/>
      <c r="P79" s="106"/>
      <c r="Q79" s="107"/>
      <c r="R79" s="97">
        <v>4</v>
      </c>
      <c r="S79" s="97"/>
      <c r="T79" s="23" t="s">
        <v>4</v>
      </c>
      <c r="U79" s="97">
        <v>1</v>
      </c>
      <c r="V79" s="97"/>
      <c r="W79" s="83">
        <v>1</v>
      </c>
      <c r="X79" s="83"/>
      <c r="Y79" s="83"/>
      <c r="Z79" s="84" t="s">
        <v>70</v>
      </c>
      <c r="AA79" s="84"/>
      <c r="AB79" s="84"/>
      <c r="AC79" s="84"/>
      <c r="AD79" s="84" t="s">
        <v>16</v>
      </c>
      <c r="AE79" s="84"/>
      <c r="AF79" s="84"/>
      <c r="AG79" s="84"/>
      <c r="AH79" s="85">
        <v>2</v>
      </c>
      <c r="AI79" s="86"/>
      <c r="AJ79" s="86"/>
      <c r="AK79" s="87"/>
      <c r="AP79" s="22"/>
    </row>
    <row r="80" spans="1:42" s="18" customFormat="1" ht="19.5" customHeight="1" x14ac:dyDescent="0.2">
      <c r="A80" s="95"/>
      <c r="B80" s="115"/>
      <c r="C80" s="26">
        <f>IF(H78="","",H78)</f>
        <v>6</v>
      </c>
      <c r="D80" s="26">
        <f>IF(I78="","",I78)</f>
        <v>1</v>
      </c>
      <c r="E80" s="26">
        <f>IF(J78="","",J78)</f>
        <v>6</v>
      </c>
      <c r="F80" s="26">
        <f>IF(K78="","",K78)</f>
        <v>3</v>
      </c>
      <c r="G80" s="26">
        <f>IF(L78="","",L78)</f>
        <v>2</v>
      </c>
      <c r="H80" s="98"/>
      <c r="I80" s="98"/>
      <c r="J80" s="98"/>
      <c r="K80" s="98"/>
      <c r="L80" s="98"/>
      <c r="M80" s="108"/>
      <c r="N80" s="109"/>
      <c r="O80" s="109"/>
      <c r="P80" s="109"/>
      <c r="Q80" s="110"/>
      <c r="R80" s="26">
        <v>6</v>
      </c>
      <c r="S80" s="26">
        <v>6</v>
      </c>
      <c r="T80" s="26">
        <v>5</v>
      </c>
      <c r="U80" s="26">
        <v>6</v>
      </c>
      <c r="V80" s="26">
        <v>6</v>
      </c>
      <c r="W80" s="83"/>
      <c r="X80" s="83"/>
      <c r="Y80" s="83"/>
      <c r="Z80" s="84"/>
      <c r="AA80" s="84"/>
      <c r="AB80" s="84"/>
      <c r="AC80" s="84"/>
      <c r="AD80" s="84"/>
      <c r="AE80" s="84"/>
      <c r="AF80" s="84"/>
      <c r="AG80" s="84"/>
      <c r="AH80" s="88"/>
      <c r="AI80" s="89"/>
      <c r="AJ80" s="89"/>
      <c r="AK80" s="90"/>
      <c r="AP80" s="22"/>
    </row>
    <row r="81" spans="1:42" s="18" customFormat="1" ht="19.5" customHeight="1" x14ac:dyDescent="0.2">
      <c r="A81" s="95"/>
      <c r="B81" s="116"/>
      <c r="C81" s="26">
        <f>IF(H77="","",H77)</f>
        <v>2</v>
      </c>
      <c r="D81" s="26">
        <f>IF(I77="","",I77)</f>
        <v>6</v>
      </c>
      <c r="E81" s="26">
        <f>IF(J77="","",J77)</f>
        <v>4</v>
      </c>
      <c r="F81" s="26">
        <f>IF(K77="","",K77)</f>
        <v>6</v>
      </c>
      <c r="G81" s="26">
        <f>IF(L77="","",L77)</f>
        <v>6</v>
      </c>
      <c r="H81" s="98"/>
      <c r="I81" s="98"/>
      <c r="J81" s="98"/>
      <c r="K81" s="98"/>
      <c r="L81" s="98"/>
      <c r="M81" s="111"/>
      <c r="N81" s="112"/>
      <c r="O81" s="112"/>
      <c r="P81" s="112"/>
      <c r="Q81" s="113"/>
      <c r="R81" s="26">
        <v>5</v>
      </c>
      <c r="S81" s="26">
        <v>1</v>
      </c>
      <c r="T81" s="26">
        <v>6</v>
      </c>
      <c r="U81" s="26">
        <v>4</v>
      </c>
      <c r="V81" s="26">
        <v>0</v>
      </c>
      <c r="W81" s="83"/>
      <c r="X81" s="83"/>
      <c r="Y81" s="83"/>
      <c r="Z81" s="94"/>
      <c r="AA81" s="94"/>
      <c r="AB81" s="94"/>
      <c r="AC81" s="94"/>
      <c r="AD81" s="94"/>
      <c r="AE81" s="94"/>
      <c r="AF81" s="94"/>
      <c r="AG81" s="94"/>
      <c r="AH81" s="91"/>
      <c r="AI81" s="92"/>
      <c r="AJ81" s="92"/>
      <c r="AK81" s="93"/>
      <c r="AP81" s="22"/>
    </row>
    <row r="82" spans="1:42" s="18" customFormat="1" ht="19.5" customHeight="1" x14ac:dyDescent="0.2">
      <c r="A82" s="95">
        <v>3</v>
      </c>
      <c r="B82" s="95" t="s">
        <v>71</v>
      </c>
      <c r="C82" s="97" t="str">
        <f>IF(P76="","",P76)</f>
        <v/>
      </c>
      <c r="D82" s="97"/>
      <c r="E82" s="23" t="s">
        <v>4</v>
      </c>
      <c r="F82" s="97" t="str">
        <f>IF(M76="","",M76)</f>
        <v/>
      </c>
      <c r="G82" s="97"/>
      <c r="H82" s="105"/>
      <c r="I82" s="106"/>
      <c r="J82" s="106"/>
      <c r="K82" s="106"/>
      <c r="L82" s="107"/>
      <c r="M82" s="98"/>
      <c r="N82" s="98"/>
      <c r="O82" s="98"/>
      <c r="P82" s="98"/>
      <c r="Q82" s="98"/>
      <c r="R82" s="97">
        <v>3</v>
      </c>
      <c r="S82" s="97"/>
      <c r="T82" s="23" t="s">
        <v>4</v>
      </c>
      <c r="U82" s="97">
        <v>2</v>
      </c>
      <c r="V82" s="97"/>
      <c r="W82" s="83">
        <v>1</v>
      </c>
      <c r="X82" s="83"/>
      <c r="Y82" s="83"/>
      <c r="Z82" s="84" t="s">
        <v>72</v>
      </c>
      <c r="AA82" s="84"/>
      <c r="AB82" s="84"/>
      <c r="AC82" s="84"/>
      <c r="AD82" s="84" t="s">
        <v>16</v>
      </c>
      <c r="AE82" s="84"/>
      <c r="AF82" s="84"/>
      <c r="AG82" s="84"/>
      <c r="AH82" s="85">
        <v>3</v>
      </c>
      <c r="AI82" s="86"/>
      <c r="AJ82" s="86"/>
      <c r="AK82" s="87"/>
      <c r="AP82" s="22"/>
    </row>
    <row r="83" spans="1:42" s="18" customFormat="1" ht="19.5" customHeight="1" x14ac:dyDescent="0.2">
      <c r="A83" s="95"/>
      <c r="B83" s="95"/>
      <c r="C83" s="26">
        <f>IF(M78="","",M78)</f>
        <v>0</v>
      </c>
      <c r="D83" s="26">
        <f>IF(N78="","",N78)</f>
        <v>2</v>
      </c>
      <c r="E83" s="26">
        <f>IF(O78="","",O78)</f>
        <v>6</v>
      </c>
      <c r="F83" s="26">
        <f>IF(P78="","",P78)</f>
        <v>6</v>
      </c>
      <c r="G83" s="26">
        <f>IF(Q78="","",Q78)</f>
        <v>5</v>
      </c>
      <c r="H83" s="108"/>
      <c r="I83" s="109"/>
      <c r="J83" s="109"/>
      <c r="K83" s="109"/>
      <c r="L83" s="110"/>
      <c r="M83" s="98"/>
      <c r="N83" s="98"/>
      <c r="O83" s="98"/>
      <c r="P83" s="98"/>
      <c r="Q83" s="98"/>
      <c r="R83" s="26">
        <v>6</v>
      </c>
      <c r="S83" s="26">
        <v>6</v>
      </c>
      <c r="T83" s="26">
        <v>5</v>
      </c>
      <c r="U83" s="26">
        <v>6</v>
      </c>
      <c r="V83" s="26">
        <v>3</v>
      </c>
      <c r="W83" s="83"/>
      <c r="X83" s="83"/>
      <c r="Y83" s="83"/>
      <c r="Z83" s="84"/>
      <c r="AA83" s="84"/>
      <c r="AB83" s="84"/>
      <c r="AC83" s="84"/>
      <c r="AD83" s="84"/>
      <c r="AE83" s="84"/>
      <c r="AF83" s="84"/>
      <c r="AG83" s="84"/>
      <c r="AH83" s="88"/>
      <c r="AI83" s="89"/>
      <c r="AJ83" s="89"/>
      <c r="AK83" s="90"/>
      <c r="AP83" s="22"/>
    </row>
    <row r="84" spans="1:42" s="18" customFormat="1" ht="19.5" customHeight="1" x14ac:dyDescent="0.2">
      <c r="A84" s="95"/>
      <c r="B84" s="95"/>
      <c r="C84" s="26">
        <f>IF(M77="","",M77)</f>
        <v>6</v>
      </c>
      <c r="D84" s="26">
        <f>IF(N77="","",N77)</f>
        <v>6</v>
      </c>
      <c r="E84" s="26">
        <f>IF(O77="","",O77)</f>
        <v>2</v>
      </c>
      <c r="F84" s="26">
        <f>IF(P77="","",P77)</f>
        <v>1</v>
      </c>
      <c r="G84" s="26">
        <f>IF(Q77="","",Q77)</f>
        <v>6</v>
      </c>
      <c r="H84" s="111"/>
      <c r="I84" s="112"/>
      <c r="J84" s="112"/>
      <c r="K84" s="112"/>
      <c r="L84" s="113"/>
      <c r="M84" s="98"/>
      <c r="N84" s="98"/>
      <c r="O84" s="98"/>
      <c r="P84" s="98"/>
      <c r="Q84" s="98"/>
      <c r="R84" s="26">
        <v>4</v>
      </c>
      <c r="S84" s="26">
        <v>5</v>
      </c>
      <c r="T84" s="26">
        <v>6</v>
      </c>
      <c r="U84" s="26">
        <v>2</v>
      </c>
      <c r="V84" s="26">
        <v>6</v>
      </c>
      <c r="W84" s="83"/>
      <c r="X84" s="83"/>
      <c r="Y84" s="83"/>
      <c r="Z84" s="94"/>
      <c r="AA84" s="94"/>
      <c r="AB84" s="94"/>
      <c r="AC84" s="94"/>
      <c r="AD84" s="94"/>
      <c r="AE84" s="94"/>
      <c r="AF84" s="94"/>
      <c r="AG84" s="94"/>
      <c r="AH84" s="91"/>
      <c r="AI84" s="92"/>
      <c r="AJ84" s="92"/>
      <c r="AK84" s="93"/>
      <c r="AP84" s="22"/>
    </row>
    <row r="85" spans="1:42" s="18" customFormat="1" ht="19.5" customHeight="1" x14ac:dyDescent="0.2">
      <c r="A85" s="95">
        <v>4</v>
      </c>
      <c r="B85" s="95" t="s">
        <v>73</v>
      </c>
      <c r="C85" s="105"/>
      <c r="D85" s="106"/>
      <c r="E85" s="106"/>
      <c r="F85" s="106"/>
      <c r="G85" s="107"/>
      <c r="H85" s="97">
        <f>IF(U79="","",U79)</f>
        <v>1</v>
      </c>
      <c r="I85" s="97"/>
      <c r="J85" s="23" t="s">
        <v>4</v>
      </c>
      <c r="K85" s="97">
        <f>IF(R79="","",R79)</f>
        <v>4</v>
      </c>
      <c r="L85" s="97"/>
      <c r="M85" s="97">
        <f>IF(U82="","",U82)</f>
        <v>2</v>
      </c>
      <c r="N85" s="97"/>
      <c r="O85" s="23" t="s">
        <v>4</v>
      </c>
      <c r="P85" s="97">
        <f>IF(R82="","",R82)</f>
        <v>3</v>
      </c>
      <c r="Q85" s="97"/>
      <c r="R85" s="98"/>
      <c r="S85" s="98"/>
      <c r="T85" s="98"/>
      <c r="U85" s="98"/>
      <c r="V85" s="98"/>
      <c r="W85" s="83">
        <v>0</v>
      </c>
      <c r="X85" s="83"/>
      <c r="Y85" s="83"/>
      <c r="Z85" s="84" t="s">
        <v>16</v>
      </c>
      <c r="AA85" s="84"/>
      <c r="AB85" s="84"/>
      <c r="AC85" s="84"/>
      <c r="AD85" s="84" t="s">
        <v>16</v>
      </c>
      <c r="AE85" s="84"/>
      <c r="AF85" s="84"/>
      <c r="AG85" s="84"/>
      <c r="AH85" s="85">
        <v>4</v>
      </c>
      <c r="AI85" s="86"/>
      <c r="AJ85" s="86"/>
      <c r="AK85" s="87"/>
      <c r="AP85" s="22"/>
    </row>
    <row r="86" spans="1:42" s="18" customFormat="1" ht="19.5" customHeight="1" x14ac:dyDescent="0.2">
      <c r="A86" s="95"/>
      <c r="B86" s="95"/>
      <c r="C86" s="108"/>
      <c r="D86" s="109"/>
      <c r="E86" s="109"/>
      <c r="F86" s="109"/>
      <c r="G86" s="110"/>
      <c r="H86" s="26">
        <f>IF(R81="","",R81)</f>
        <v>5</v>
      </c>
      <c r="I86" s="26">
        <f>IF(S81="","",S81)</f>
        <v>1</v>
      </c>
      <c r="J86" s="26">
        <f>IF(T81="","",T81)</f>
        <v>6</v>
      </c>
      <c r="K86" s="26">
        <f>IF(U81="","",U81)</f>
        <v>4</v>
      </c>
      <c r="L86" s="26">
        <f>IF(V81="","",V81)</f>
        <v>0</v>
      </c>
      <c r="M86" s="26">
        <f>IF(R84="","",R84)</f>
        <v>4</v>
      </c>
      <c r="N86" s="26">
        <f>IF(S84="","",S84)</f>
        <v>5</v>
      </c>
      <c r="O86" s="26">
        <f>IF(T84="","",T84)</f>
        <v>6</v>
      </c>
      <c r="P86" s="26">
        <f>IF(U84="","",U84)</f>
        <v>2</v>
      </c>
      <c r="Q86" s="26">
        <f>IF(V84="","",V84)</f>
        <v>6</v>
      </c>
      <c r="R86" s="98"/>
      <c r="S86" s="98"/>
      <c r="T86" s="98"/>
      <c r="U86" s="98"/>
      <c r="V86" s="98"/>
      <c r="W86" s="83"/>
      <c r="X86" s="83"/>
      <c r="Y86" s="83"/>
      <c r="Z86" s="84"/>
      <c r="AA86" s="84"/>
      <c r="AB86" s="84"/>
      <c r="AC86" s="84"/>
      <c r="AD86" s="84"/>
      <c r="AE86" s="84"/>
      <c r="AF86" s="84"/>
      <c r="AG86" s="84"/>
      <c r="AH86" s="88"/>
      <c r="AI86" s="89"/>
      <c r="AJ86" s="89"/>
      <c r="AK86" s="90"/>
      <c r="AP86" s="22"/>
    </row>
    <row r="87" spans="1:42" s="18" customFormat="1" ht="19.5" customHeight="1" x14ac:dyDescent="0.2">
      <c r="A87" s="95"/>
      <c r="B87" s="95"/>
      <c r="C87" s="111"/>
      <c r="D87" s="112"/>
      <c r="E87" s="112"/>
      <c r="F87" s="112"/>
      <c r="G87" s="113"/>
      <c r="H87" s="26">
        <f>IF(R80="","",R80)</f>
        <v>6</v>
      </c>
      <c r="I87" s="26">
        <f>IF(S80="","",S80)</f>
        <v>6</v>
      </c>
      <c r="J87" s="26">
        <f>IF(T80="","",T80)</f>
        <v>5</v>
      </c>
      <c r="K87" s="26">
        <f>IF(U80="","",U80)</f>
        <v>6</v>
      </c>
      <c r="L87" s="26">
        <f>IF(V80="","",V80)</f>
        <v>6</v>
      </c>
      <c r="M87" s="26">
        <f>IF(R83="","",R83)</f>
        <v>6</v>
      </c>
      <c r="N87" s="26">
        <f>IF(S83="","",S83)</f>
        <v>6</v>
      </c>
      <c r="O87" s="26">
        <f>IF(T83="","",T83)</f>
        <v>5</v>
      </c>
      <c r="P87" s="26">
        <f>IF(U83="","",U83)</f>
        <v>6</v>
      </c>
      <c r="Q87" s="26">
        <f>IF(V83="","",V83)</f>
        <v>3</v>
      </c>
      <c r="R87" s="98"/>
      <c r="S87" s="98"/>
      <c r="T87" s="98"/>
      <c r="U87" s="98"/>
      <c r="V87" s="98"/>
      <c r="W87" s="83"/>
      <c r="X87" s="83"/>
      <c r="Y87" s="83"/>
      <c r="Z87" s="94"/>
      <c r="AA87" s="94"/>
      <c r="AB87" s="94"/>
      <c r="AC87" s="94"/>
      <c r="AD87" s="94"/>
      <c r="AE87" s="94"/>
      <c r="AF87" s="94"/>
      <c r="AG87" s="94"/>
      <c r="AH87" s="91"/>
      <c r="AI87" s="92"/>
      <c r="AJ87" s="92"/>
      <c r="AK87" s="93"/>
      <c r="AP87" s="22"/>
    </row>
    <row r="88" spans="1:42" s="18" customFormat="1" ht="19.5" customHeight="1" x14ac:dyDescent="0.2">
      <c r="A88" s="31"/>
      <c r="B88" s="31"/>
      <c r="C88" s="31"/>
      <c r="D88" s="31"/>
      <c r="E88" s="31"/>
      <c r="F88" s="31"/>
      <c r="G88" s="31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1"/>
      <c r="S88" s="31"/>
      <c r="T88" s="31"/>
      <c r="U88" s="31"/>
      <c r="V88" s="31"/>
      <c r="W88" s="33"/>
      <c r="X88" s="33"/>
      <c r="Y88" s="33"/>
      <c r="Z88" s="34"/>
      <c r="AA88" s="34"/>
      <c r="AB88" s="34"/>
      <c r="AC88" s="34"/>
      <c r="AD88" s="34"/>
      <c r="AE88" s="34"/>
      <c r="AF88" s="34"/>
      <c r="AG88" s="34"/>
      <c r="AH88" s="33"/>
      <c r="AI88" s="33"/>
      <c r="AJ88" s="33"/>
      <c r="AK88" s="33"/>
      <c r="AP88" s="22"/>
    </row>
    <row r="89" spans="1:42" s="18" customFormat="1" ht="21" customHeight="1" x14ac:dyDescent="0.15">
      <c r="B89" s="20" t="s">
        <v>12</v>
      </c>
      <c r="C89" s="21" t="s">
        <v>67</v>
      </c>
      <c r="AF89" s="75" t="s">
        <v>140</v>
      </c>
      <c r="AL89" s="22"/>
      <c r="AP89" s="22"/>
    </row>
    <row r="90" spans="1:42" s="36" customFormat="1" ht="21" customHeight="1" x14ac:dyDescent="0.2">
      <c r="A90" s="28"/>
      <c r="B90" s="35" t="s">
        <v>33</v>
      </c>
      <c r="C90" s="95" t="str">
        <f>B91</f>
        <v>日向市</v>
      </c>
      <c r="D90" s="95"/>
      <c r="E90" s="95"/>
      <c r="F90" s="95"/>
      <c r="G90" s="95"/>
      <c r="H90" s="102" t="str">
        <f>B94</f>
        <v>都城市A</v>
      </c>
      <c r="I90" s="103"/>
      <c r="J90" s="103"/>
      <c r="K90" s="103"/>
      <c r="L90" s="104"/>
      <c r="M90" s="95" t="str">
        <f>B97</f>
        <v>宮崎市B</v>
      </c>
      <c r="N90" s="95"/>
      <c r="O90" s="95"/>
      <c r="P90" s="95"/>
      <c r="Q90" s="95"/>
      <c r="R90" s="95" t="s">
        <v>34</v>
      </c>
      <c r="S90" s="95"/>
      <c r="T90" s="95"/>
      <c r="U90" s="95" t="s">
        <v>35</v>
      </c>
      <c r="V90" s="95"/>
      <c r="W90" s="95"/>
      <c r="X90" s="95"/>
      <c r="Y90" s="95" t="s">
        <v>36</v>
      </c>
      <c r="Z90" s="95"/>
      <c r="AA90" s="95"/>
      <c r="AB90" s="95"/>
      <c r="AC90" s="95" t="s">
        <v>37</v>
      </c>
      <c r="AD90" s="95"/>
      <c r="AE90" s="95"/>
      <c r="AF90" s="95"/>
    </row>
    <row r="91" spans="1:42" s="18" customFormat="1" ht="21" customHeight="1" x14ac:dyDescent="0.2">
      <c r="A91" s="95">
        <v>1</v>
      </c>
      <c r="B91" s="96" t="s">
        <v>74</v>
      </c>
      <c r="C91" s="98"/>
      <c r="D91" s="98"/>
      <c r="E91" s="98"/>
      <c r="F91" s="98"/>
      <c r="G91" s="98"/>
      <c r="H91" s="100">
        <v>1</v>
      </c>
      <c r="I91" s="100"/>
      <c r="J91" s="23" t="s">
        <v>4</v>
      </c>
      <c r="K91" s="100">
        <v>4</v>
      </c>
      <c r="L91" s="100"/>
      <c r="M91" s="100">
        <v>2</v>
      </c>
      <c r="N91" s="100"/>
      <c r="O91" s="23" t="s">
        <v>4</v>
      </c>
      <c r="P91" s="100">
        <v>3</v>
      </c>
      <c r="Q91" s="100"/>
      <c r="R91" s="83">
        <v>0</v>
      </c>
      <c r="S91" s="83"/>
      <c r="T91" s="83"/>
      <c r="U91" s="84" t="s">
        <v>16</v>
      </c>
      <c r="V91" s="84"/>
      <c r="W91" s="84"/>
      <c r="X91" s="84"/>
      <c r="Y91" s="84" t="s">
        <v>16</v>
      </c>
      <c r="Z91" s="84"/>
      <c r="AA91" s="84"/>
      <c r="AB91" s="84"/>
      <c r="AC91" s="85">
        <v>3</v>
      </c>
      <c r="AD91" s="86"/>
      <c r="AE91" s="86"/>
      <c r="AF91" s="87"/>
      <c r="AG91" s="37"/>
      <c r="AH91" s="15"/>
      <c r="AI91" s="15"/>
      <c r="AJ91" s="15"/>
      <c r="AM91" s="89"/>
    </row>
    <row r="92" spans="1:42" s="18" customFormat="1" ht="21" customHeight="1" x14ac:dyDescent="0.2">
      <c r="A92" s="95"/>
      <c r="B92" s="96"/>
      <c r="C92" s="98"/>
      <c r="D92" s="98"/>
      <c r="E92" s="98"/>
      <c r="F92" s="98"/>
      <c r="G92" s="98"/>
      <c r="H92" s="26">
        <v>6</v>
      </c>
      <c r="I92" s="26">
        <v>4</v>
      </c>
      <c r="J92" s="26">
        <v>0</v>
      </c>
      <c r="K92" s="26">
        <v>3</v>
      </c>
      <c r="L92" s="26">
        <v>0</v>
      </c>
      <c r="M92" s="26">
        <v>6</v>
      </c>
      <c r="N92" s="26">
        <v>1</v>
      </c>
      <c r="O92" s="26">
        <v>0</v>
      </c>
      <c r="P92" s="26">
        <v>6</v>
      </c>
      <c r="Q92" s="26">
        <v>0</v>
      </c>
      <c r="R92" s="83"/>
      <c r="S92" s="83"/>
      <c r="T92" s="83"/>
      <c r="U92" s="84"/>
      <c r="V92" s="84"/>
      <c r="W92" s="84"/>
      <c r="X92" s="84"/>
      <c r="Y92" s="84"/>
      <c r="Z92" s="84"/>
      <c r="AA92" s="84"/>
      <c r="AB92" s="84"/>
      <c r="AC92" s="88"/>
      <c r="AD92" s="89"/>
      <c r="AE92" s="89"/>
      <c r="AF92" s="90"/>
      <c r="AG92" s="37"/>
      <c r="AH92" s="15"/>
      <c r="AI92" s="15"/>
      <c r="AJ92" s="15"/>
      <c r="AM92" s="89"/>
    </row>
    <row r="93" spans="1:42" s="18" customFormat="1" ht="21" customHeight="1" x14ac:dyDescent="0.2">
      <c r="A93" s="95"/>
      <c r="B93" s="96"/>
      <c r="C93" s="98"/>
      <c r="D93" s="98"/>
      <c r="E93" s="98"/>
      <c r="F93" s="98"/>
      <c r="G93" s="98"/>
      <c r="H93" s="26">
        <v>2</v>
      </c>
      <c r="I93" s="26">
        <v>6</v>
      </c>
      <c r="J93" s="26">
        <v>6</v>
      </c>
      <c r="K93" s="26">
        <v>6</v>
      </c>
      <c r="L93" s="26">
        <v>6</v>
      </c>
      <c r="M93" s="26">
        <v>2</v>
      </c>
      <c r="N93" s="26">
        <v>6</v>
      </c>
      <c r="O93" s="26">
        <v>6</v>
      </c>
      <c r="P93" s="26">
        <v>2</v>
      </c>
      <c r="Q93" s="26">
        <v>6</v>
      </c>
      <c r="R93" s="83"/>
      <c r="S93" s="83"/>
      <c r="T93" s="83"/>
      <c r="U93" s="94"/>
      <c r="V93" s="94"/>
      <c r="W93" s="94"/>
      <c r="X93" s="94"/>
      <c r="Y93" s="94"/>
      <c r="Z93" s="94"/>
      <c r="AA93" s="94"/>
      <c r="AB93" s="94"/>
      <c r="AC93" s="91"/>
      <c r="AD93" s="92"/>
      <c r="AE93" s="92"/>
      <c r="AF93" s="93"/>
      <c r="AG93" s="15"/>
      <c r="AH93" s="15"/>
      <c r="AI93" s="15"/>
      <c r="AJ93" s="15"/>
      <c r="AM93" s="89"/>
    </row>
    <row r="94" spans="1:42" s="18" customFormat="1" ht="21" customHeight="1" x14ac:dyDescent="0.2">
      <c r="A94" s="95">
        <v>2</v>
      </c>
      <c r="B94" s="96" t="s">
        <v>26</v>
      </c>
      <c r="C94" s="97">
        <f>IF(K91="","",K91)</f>
        <v>4</v>
      </c>
      <c r="D94" s="97"/>
      <c r="E94" s="23" t="s">
        <v>4</v>
      </c>
      <c r="F94" s="97">
        <f>IF(H91="","",H91)</f>
        <v>1</v>
      </c>
      <c r="G94" s="97"/>
      <c r="H94" s="98"/>
      <c r="I94" s="98"/>
      <c r="J94" s="98"/>
      <c r="K94" s="98"/>
      <c r="L94" s="98"/>
      <c r="M94" s="100">
        <v>4</v>
      </c>
      <c r="N94" s="100"/>
      <c r="O94" s="25"/>
      <c r="P94" s="100">
        <v>1</v>
      </c>
      <c r="Q94" s="101"/>
      <c r="R94" s="83">
        <v>2</v>
      </c>
      <c r="S94" s="83"/>
      <c r="T94" s="83"/>
      <c r="U94" s="84" t="s">
        <v>16</v>
      </c>
      <c r="V94" s="84"/>
      <c r="W94" s="84"/>
      <c r="X94" s="84"/>
      <c r="Y94" s="84" t="s">
        <v>16</v>
      </c>
      <c r="Z94" s="84"/>
      <c r="AA94" s="84"/>
      <c r="AB94" s="84"/>
      <c r="AC94" s="85">
        <v>1</v>
      </c>
      <c r="AD94" s="86"/>
      <c r="AE94" s="86"/>
      <c r="AF94" s="87"/>
      <c r="AG94" s="37"/>
      <c r="AH94" s="15"/>
      <c r="AI94" s="15"/>
      <c r="AJ94" s="15"/>
      <c r="AM94" s="89"/>
    </row>
    <row r="95" spans="1:42" s="18" customFormat="1" ht="21" customHeight="1" x14ac:dyDescent="0.2">
      <c r="A95" s="95"/>
      <c r="B95" s="96"/>
      <c r="C95" s="26">
        <f>IF(H93="","",H93)</f>
        <v>2</v>
      </c>
      <c r="D95" s="26">
        <f>IF(I93="","",I93)</f>
        <v>6</v>
      </c>
      <c r="E95" s="26">
        <f>IF(J93="","",J93)</f>
        <v>6</v>
      </c>
      <c r="F95" s="26">
        <f>IF(K93="","",K93)</f>
        <v>6</v>
      </c>
      <c r="G95" s="26">
        <f>IF(L93="","",L93)</f>
        <v>6</v>
      </c>
      <c r="H95" s="98"/>
      <c r="I95" s="98"/>
      <c r="J95" s="98"/>
      <c r="K95" s="98"/>
      <c r="L95" s="98"/>
      <c r="M95" s="26">
        <v>6</v>
      </c>
      <c r="N95" s="26">
        <v>1</v>
      </c>
      <c r="O95" s="30">
        <v>6</v>
      </c>
      <c r="P95" s="26">
        <v>6</v>
      </c>
      <c r="Q95" s="26">
        <v>6</v>
      </c>
      <c r="R95" s="83"/>
      <c r="S95" s="83"/>
      <c r="T95" s="83"/>
      <c r="U95" s="84"/>
      <c r="V95" s="84"/>
      <c r="W95" s="84"/>
      <c r="X95" s="84"/>
      <c r="Y95" s="84"/>
      <c r="Z95" s="84"/>
      <c r="AA95" s="84"/>
      <c r="AB95" s="84"/>
      <c r="AC95" s="88"/>
      <c r="AD95" s="89"/>
      <c r="AE95" s="89"/>
      <c r="AF95" s="90"/>
      <c r="AG95" s="37"/>
      <c r="AH95" s="15"/>
      <c r="AI95" s="15"/>
      <c r="AJ95" s="15"/>
      <c r="AM95" s="89"/>
    </row>
    <row r="96" spans="1:42" s="18" customFormat="1" ht="21" customHeight="1" x14ac:dyDescent="0.2">
      <c r="A96" s="95"/>
      <c r="B96" s="96"/>
      <c r="C96" s="26">
        <f>IF(H92="","",H92)</f>
        <v>6</v>
      </c>
      <c r="D96" s="26">
        <f>IF(I92="","",I92)</f>
        <v>4</v>
      </c>
      <c r="E96" s="26">
        <f>IF(J92="","",J92)</f>
        <v>0</v>
      </c>
      <c r="F96" s="26">
        <f>IF(K92="","",K92)</f>
        <v>3</v>
      </c>
      <c r="G96" s="26">
        <f>IF(L92="","",L92)</f>
        <v>0</v>
      </c>
      <c r="H96" s="98"/>
      <c r="I96" s="98"/>
      <c r="J96" s="98"/>
      <c r="K96" s="98"/>
      <c r="L96" s="98"/>
      <c r="M96" s="26">
        <v>2</v>
      </c>
      <c r="N96" s="26">
        <v>6</v>
      </c>
      <c r="O96" s="26">
        <v>2</v>
      </c>
      <c r="P96" s="26">
        <v>3</v>
      </c>
      <c r="Q96" s="38">
        <v>0</v>
      </c>
      <c r="R96" s="83"/>
      <c r="S96" s="83"/>
      <c r="T96" s="83"/>
      <c r="U96" s="94"/>
      <c r="V96" s="94"/>
      <c r="W96" s="94"/>
      <c r="X96" s="94"/>
      <c r="Y96" s="94"/>
      <c r="Z96" s="94"/>
      <c r="AA96" s="94"/>
      <c r="AB96" s="94"/>
      <c r="AC96" s="91"/>
      <c r="AD96" s="92"/>
      <c r="AE96" s="92"/>
      <c r="AF96" s="93"/>
      <c r="AG96" s="15"/>
      <c r="AH96" s="15"/>
      <c r="AI96" s="15"/>
      <c r="AJ96" s="15"/>
      <c r="AM96" s="89"/>
    </row>
    <row r="97" spans="1:42" s="18" customFormat="1" ht="21" customHeight="1" x14ac:dyDescent="0.2">
      <c r="A97" s="95">
        <v>3</v>
      </c>
      <c r="B97" s="96" t="s">
        <v>44</v>
      </c>
      <c r="C97" s="97">
        <f>IF(P91="","",P91)</f>
        <v>3</v>
      </c>
      <c r="D97" s="97"/>
      <c r="E97" s="23" t="s">
        <v>4</v>
      </c>
      <c r="F97" s="97">
        <f>IF(M91="","",M91)</f>
        <v>2</v>
      </c>
      <c r="G97" s="97"/>
      <c r="H97" s="97">
        <f>IF(P94="","",P94)</f>
        <v>1</v>
      </c>
      <c r="I97" s="97"/>
      <c r="J97" s="23" t="s">
        <v>4</v>
      </c>
      <c r="K97" s="97">
        <f>IF(M94="","",M94)</f>
        <v>4</v>
      </c>
      <c r="L97" s="97"/>
      <c r="M97" s="98"/>
      <c r="N97" s="98"/>
      <c r="O97" s="98"/>
      <c r="P97" s="98"/>
      <c r="Q97" s="99"/>
      <c r="R97" s="83">
        <v>1</v>
      </c>
      <c r="S97" s="83"/>
      <c r="T97" s="83"/>
      <c r="U97" s="84" t="s">
        <v>16</v>
      </c>
      <c r="V97" s="84"/>
      <c r="W97" s="84"/>
      <c r="X97" s="84"/>
      <c r="Y97" s="84" t="s">
        <v>16</v>
      </c>
      <c r="Z97" s="84"/>
      <c r="AA97" s="84"/>
      <c r="AB97" s="84"/>
      <c r="AC97" s="85">
        <v>2</v>
      </c>
      <c r="AD97" s="86"/>
      <c r="AE97" s="86"/>
      <c r="AF97" s="87"/>
      <c r="AG97" s="37"/>
      <c r="AH97" s="15"/>
      <c r="AI97" s="15"/>
      <c r="AJ97" s="15"/>
      <c r="AM97" s="89"/>
    </row>
    <row r="98" spans="1:42" s="18" customFormat="1" ht="21" customHeight="1" x14ac:dyDescent="0.2">
      <c r="A98" s="95"/>
      <c r="B98" s="96"/>
      <c r="C98" s="26">
        <f>IF(M93="","",M93)</f>
        <v>2</v>
      </c>
      <c r="D98" s="26">
        <f>IF(N93="","",N93)</f>
        <v>6</v>
      </c>
      <c r="E98" s="26">
        <f>IF(O93="","",O93)</f>
        <v>6</v>
      </c>
      <c r="F98" s="26">
        <f>IF(P93="","",P93)</f>
        <v>2</v>
      </c>
      <c r="G98" s="26">
        <f>IF(Q93="","",Q93)</f>
        <v>6</v>
      </c>
      <c r="H98" s="26">
        <f>IF(M96="","",M96)</f>
        <v>2</v>
      </c>
      <c r="I98" s="26">
        <f>IF(N96="","",N96)</f>
        <v>6</v>
      </c>
      <c r="J98" s="26">
        <f>IF(O96="","",O96)</f>
        <v>2</v>
      </c>
      <c r="K98" s="26">
        <f>IF(P96="","",P96)</f>
        <v>3</v>
      </c>
      <c r="L98" s="26">
        <f>IF(Q96="","",Q96)</f>
        <v>0</v>
      </c>
      <c r="M98" s="98"/>
      <c r="N98" s="98"/>
      <c r="O98" s="98"/>
      <c r="P98" s="98"/>
      <c r="Q98" s="99"/>
      <c r="R98" s="83"/>
      <c r="S98" s="83"/>
      <c r="T98" s="83"/>
      <c r="U98" s="84"/>
      <c r="V98" s="84"/>
      <c r="W98" s="84"/>
      <c r="X98" s="84"/>
      <c r="Y98" s="84"/>
      <c r="Z98" s="84"/>
      <c r="AA98" s="84"/>
      <c r="AB98" s="84"/>
      <c r="AC98" s="88"/>
      <c r="AD98" s="89"/>
      <c r="AE98" s="89"/>
      <c r="AF98" s="90"/>
      <c r="AG98" s="37"/>
      <c r="AH98" s="15"/>
      <c r="AI98" s="15"/>
      <c r="AJ98" s="15"/>
      <c r="AM98" s="89"/>
    </row>
    <row r="99" spans="1:42" s="18" customFormat="1" ht="21" customHeight="1" x14ac:dyDescent="0.2">
      <c r="A99" s="95"/>
      <c r="B99" s="96"/>
      <c r="C99" s="26">
        <f>IF(M92="","",M92)</f>
        <v>6</v>
      </c>
      <c r="D99" s="26">
        <f>IF(N92="","",N92)</f>
        <v>1</v>
      </c>
      <c r="E99" s="26">
        <f>IF(O92="","",O92)</f>
        <v>0</v>
      </c>
      <c r="F99" s="26">
        <f>IF(P92="","",P92)</f>
        <v>6</v>
      </c>
      <c r="G99" s="26">
        <f>IF(Q92="","",Q92)</f>
        <v>0</v>
      </c>
      <c r="H99" s="26">
        <f>IF(M95="","",M95)</f>
        <v>6</v>
      </c>
      <c r="I99" s="26">
        <f>IF(N95="","",N95)</f>
        <v>1</v>
      </c>
      <c r="J99" s="26">
        <f>IF(O95="","",O95)</f>
        <v>6</v>
      </c>
      <c r="K99" s="26">
        <f>IF(P95="","",P95)</f>
        <v>6</v>
      </c>
      <c r="L99" s="26">
        <f>IF(Q95="","",Q95)</f>
        <v>6</v>
      </c>
      <c r="M99" s="98"/>
      <c r="N99" s="98"/>
      <c r="O99" s="98"/>
      <c r="P99" s="98"/>
      <c r="Q99" s="99"/>
      <c r="R99" s="83"/>
      <c r="S99" s="83"/>
      <c r="T99" s="83"/>
      <c r="U99" s="94"/>
      <c r="V99" s="94"/>
      <c r="W99" s="94"/>
      <c r="X99" s="94"/>
      <c r="Y99" s="94"/>
      <c r="Z99" s="94"/>
      <c r="AA99" s="94"/>
      <c r="AB99" s="94"/>
      <c r="AC99" s="91"/>
      <c r="AD99" s="92"/>
      <c r="AE99" s="92"/>
      <c r="AF99" s="93"/>
      <c r="AG99" s="15"/>
      <c r="AH99" s="15"/>
      <c r="AI99" s="15"/>
      <c r="AJ99" s="15"/>
      <c r="AM99" s="89"/>
    </row>
    <row r="100" spans="1:42" s="18" customFormat="1" ht="21" customHeight="1" x14ac:dyDescent="0.2">
      <c r="A100" s="31"/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1"/>
      <c r="N100" s="31"/>
      <c r="O100" s="31"/>
      <c r="P100" s="31"/>
      <c r="Q100" s="31"/>
      <c r="R100" s="33"/>
      <c r="S100" s="33"/>
      <c r="T100" s="33"/>
      <c r="U100" s="34"/>
      <c r="V100" s="34"/>
      <c r="W100" s="34"/>
      <c r="X100" s="34"/>
      <c r="Y100" s="34"/>
      <c r="Z100" s="34"/>
      <c r="AA100" s="34"/>
      <c r="AB100" s="34"/>
      <c r="AC100" s="33"/>
      <c r="AD100" s="33"/>
      <c r="AE100" s="33"/>
      <c r="AF100" s="33"/>
      <c r="AG100" s="15"/>
      <c r="AH100" s="15"/>
      <c r="AI100" s="15"/>
      <c r="AJ100" s="15"/>
      <c r="AM100" s="16"/>
    </row>
    <row r="101" spans="1:42" s="18" customFormat="1" ht="21" customHeight="1" x14ac:dyDescent="0.15">
      <c r="B101" s="20" t="s">
        <v>5</v>
      </c>
      <c r="C101" s="21" t="s">
        <v>67</v>
      </c>
      <c r="AF101" s="75" t="s">
        <v>140</v>
      </c>
      <c r="AL101" s="22"/>
      <c r="AP101" s="22"/>
    </row>
    <row r="102" spans="1:42" s="36" customFormat="1" ht="21" customHeight="1" x14ac:dyDescent="0.2">
      <c r="A102" s="28"/>
      <c r="B102" s="35" t="s">
        <v>33</v>
      </c>
      <c r="C102" s="95" t="str">
        <f>B103</f>
        <v>宮崎市C</v>
      </c>
      <c r="D102" s="95"/>
      <c r="E102" s="95"/>
      <c r="F102" s="95"/>
      <c r="G102" s="95"/>
      <c r="H102" s="102" t="str">
        <f>B106</f>
        <v>小林市</v>
      </c>
      <c r="I102" s="103"/>
      <c r="J102" s="103"/>
      <c r="K102" s="103"/>
      <c r="L102" s="104"/>
      <c r="M102" s="95" t="str">
        <f>B109</f>
        <v>延岡市</v>
      </c>
      <c r="N102" s="95"/>
      <c r="O102" s="95"/>
      <c r="P102" s="95"/>
      <c r="Q102" s="95"/>
      <c r="R102" s="95" t="s">
        <v>34</v>
      </c>
      <c r="S102" s="95"/>
      <c r="T102" s="95"/>
      <c r="U102" s="95" t="s">
        <v>35</v>
      </c>
      <c r="V102" s="95"/>
      <c r="W102" s="95"/>
      <c r="X102" s="95"/>
      <c r="Y102" s="95" t="s">
        <v>36</v>
      </c>
      <c r="Z102" s="95"/>
      <c r="AA102" s="95"/>
      <c r="AB102" s="95"/>
      <c r="AC102" s="95" t="s">
        <v>37</v>
      </c>
      <c r="AD102" s="95"/>
      <c r="AE102" s="95"/>
      <c r="AF102" s="95"/>
    </row>
    <row r="103" spans="1:42" s="18" customFormat="1" ht="21" customHeight="1" x14ac:dyDescent="0.2">
      <c r="A103" s="95">
        <v>1</v>
      </c>
      <c r="B103" s="96" t="s">
        <v>65</v>
      </c>
      <c r="C103" s="98"/>
      <c r="D103" s="98"/>
      <c r="E103" s="98"/>
      <c r="F103" s="98"/>
      <c r="G103" s="98"/>
      <c r="H103" s="100">
        <v>5</v>
      </c>
      <c r="I103" s="100"/>
      <c r="J103" s="25" t="s">
        <v>75</v>
      </c>
      <c r="K103" s="100">
        <v>0</v>
      </c>
      <c r="L103" s="100"/>
      <c r="M103" s="100">
        <v>3</v>
      </c>
      <c r="N103" s="100"/>
      <c r="O103" s="25" t="s">
        <v>75</v>
      </c>
      <c r="P103" s="100">
        <v>2</v>
      </c>
      <c r="Q103" s="100"/>
      <c r="R103" s="83">
        <v>2</v>
      </c>
      <c r="S103" s="83"/>
      <c r="T103" s="83"/>
      <c r="U103" s="84" t="s">
        <v>16</v>
      </c>
      <c r="V103" s="84"/>
      <c r="W103" s="84"/>
      <c r="X103" s="84"/>
      <c r="Y103" s="84" t="s">
        <v>16</v>
      </c>
      <c r="Z103" s="84"/>
      <c r="AA103" s="84"/>
      <c r="AB103" s="84"/>
      <c r="AC103" s="85">
        <v>1</v>
      </c>
      <c r="AD103" s="86"/>
      <c r="AE103" s="86"/>
      <c r="AF103" s="87"/>
      <c r="AG103" s="37"/>
      <c r="AH103" s="15"/>
      <c r="AI103" s="15"/>
      <c r="AJ103" s="15"/>
      <c r="AM103" s="89"/>
    </row>
    <row r="104" spans="1:42" s="18" customFormat="1" ht="21" customHeight="1" x14ac:dyDescent="0.2">
      <c r="A104" s="95"/>
      <c r="B104" s="96"/>
      <c r="C104" s="98"/>
      <c r="D104" s="98"/>
      <c r="E104" s="98"/>
      <c r="F104" s="98"/>
      <c r="G104" s="98"/>
      <c r="H104" s="26">
        <v>6</v>
      </c>
      <c r="I104" s="26">
        <v>6</v>
      </c>
      <c r="J104" s="26">
        <v>6</v>
      </c>
      <c r="K104" s="26">
        <v>6</v>
      </c>
      <c r="L104" s="26">
        <v>6</v>
      </c>
      <c r="M104" s="26">
        <v>6</v>
      </c>
      <c r="N104" s="26">
        <v>2</v>
      </c>
      <c r="O104" s="26">
        <v>6</v>
      </c>
      <c r="P104" s="26">
        <v>6</v>
      </c>
      <c r="Q104" s="26">
        <v>5</v>
      </c>
      <c r="R104" s="83"/>
      <c r="S104" s="83"/>
      <c r="T104" s="83"/>
      <c r="U104" s="84"/>
      <c r="V104" s="84"/>
      <c r="W104" s="84"/>
      <c r="X104" s="84"/>
      <c r="Y104" s="84"/>
      <c r="Z104" s="84"/>
      <c r="AA104" s="84"/>
      <c r="AB104" s="84"/>
      <c r="AC104" s="88"/>
      <c r="AD104" s="89"/>
      <c r="AE104" s="89"/>
      <c r="AF104" s="90"/>
      <c r="AG104" s="37"/>
      <c r="AH104" s="15"/>
      <c r="AI104" s="15"/>
      <c r="AJ104" s="15"/>
      <c r="AM104" s="89"/>
    </row>
    <row r="105" spans="1:42" s="18" customFormat="1" ht="21" customHeight="1" x14ac:dyDescent="0.2">
      <c r="A105" s="95"/>
      <c r="B105" s="96"/>
      <c r="C105" s="98"/>
      <c r="D105" s="98"/>
      <c r="E105" s="98"/>
      <c r="F105" s="98"/>
      <c r="G105" s="98"/>
      <c r="H105" s="26">
        <v>0</v>
      </c>
      <c r="I105" s="26">
        <v>2</v>
      </c>
      <c r="J105" s="26">
        <v>0</v>
      </c>
      <c r="K105" s="26">
        <v>1</v>
      </c>
      <c r="L105" s="26">
        <v>2</v>
      </c>
      <c r="M105" s="26">
        <v>0</v>
      </c>
      <c r="N105" s="26">
        <v>6</v>
      </c>
      <c r="O105" s="26">
        <v>0</v>
      </c>
      <c r="P105" s="26">
        <v>2</v>
      </c>
      <c r="Q105" s="26">
        <v>6</v>
      </c>
      <c r="R105" s="83"/>
      <c r="S105" s="83"/>
      <c r="T105" s="83"/>
      <c r="U105" s="94"/>
      <c r="V105" s="94"/>
      <c r="W105" s="94"/>
      <c r="X105" s="94"/>
      <c r="Y105" s="94"/>
      <c r="Z105" s="94"/>
      <c r="AA105" s="94"/>
      <c r="AB105" s="94"/>
      <c r="AC105" s="91"/>
      <c r="AD105" s="92"/>
      <c r="AE105" s="92"/>
      <c r="AF105" s="93"/>
      <c r="AG105" s="15"/>
      <c r="AH105" s="15"/>
      <c r="AI105" s="15"/>
      <c r="AJ105" s="15"/>
      <c r="AM105" s="89"/>
    </row>
    <row r="106" spans="1:42" s="18" customFormat="1" ht="21" customHeight="1" x14ac:dyDescent="0.2">
      <c r="A106" s="95">
        <v>2</v>
      </c>
      <c r="B106" s="96" t="s">
        <v>76</v>
      </c>
      <c r="C106" s="97">
        <f>IF(K103="","",K103)</f>
        <v>0</v>
      </c>
      <c r="D106" s="97"/>
      <c r="E106" s="23" t="s">
        <v>4</v>
      </c>
      <c r="F106" s="97">
        <f>IF(H103="","",H103)</f>
        <v>5</v>
      </c>
      <c r="G106" s="97"/>
      <c r="H106" s="98"/>
      <c r="I106" s="98"/>
      <c r="J106" s="98"/>
      <c r="K106" s="98"/>
      <c r="L106" s="98"/>
      <c r="M106" s="100">
        <v>2</v>
      </c>
      <c r="N106" s="100"/>
      <c r="O106" s="25" t="s">
        <v>75</v>
      </c>
      <c r="P106" s="100">
        <v>3</v>
      </c>
      <c r="Q106" s="101"/>
      <c r="R106" s="83">
        <v>0</v>
      </c>
      <c r="S106" s="83"/>
      <c r="T106" s="83"/>
      <c r="U106" s="84" t="s">
        <v>16</v>
      </c>
      <c r="V106" s="84"/>
      <c r="W106" s="84"/>
      <c r="X106" s="84"/>
      <c r="Y106" s="84" t="s">
        <v>16</v>
      </c>
      <c r="Z106" s="84"/>
      <c r="AA106" s="84"/>
      <c r="AB106" s="84"/>
      <c r="AC106" s="85">
        <v>3</v>
      </c>
      <c r="AD106" s="86"/>
      <c r="AE106" s="86"/>
      <c r="AF106" s="87"/>
      <c r="AG106" s="37"/>
      <c r="AH106" s="15"/>
      <c r="AI106" s="15"/>
      <c r="AJ106" s="15"/>
      <c r="AM106" s="89"/>
    </row>
    <row r="107" spans="1:42" s="18" customFormat="1" ht="21" customHeight="1" x14ac:dyDescent="0.2">
      <c r="A107" s="95"/>
      <c r="B107" s="96"/>
      <c r="C107" s="26">
        <f>IF(H105="","",H105)</f>
        <v>0</v>
      </c>
      <c r="D107" s="26">
        <f>IF(I105="","",I105)</f>
        <v>2</v>
      </c>
      <c r="E107" s="26">
        <f>IF(J105="","",J105)</f>
        <v>0</v>
      </c>
      <c r="F107" s="26">
        <f>IF(K105="","",K105)</f>
        <v>1</v>
      </c>
      <c r="G107" s="26">
        <f>IF(L105="","",L105)</f>
        <v>2</v>
      </c>
      <c r="H107" s="98"/>
      <c r="I107" s="98"/>
      <c r="J107" s="98"/>
      <c r="K107" s="98"/>
      <c r="L107" s="98"/>
      <c r="M107" s="26">
        <v>6</v>
      </c>
      <c r="N107" s="26">
        <v>0</v>
      </c>
      <c r="O107" s="39">
        <v>2</v>
      </c>
      <c r="P107" s="26">
        <v>6</v>
      </c>
      <c r="Q107" s="26">
        <v>0</v>
      </c>
      <c r="R107" s="83"/>
      <c r="S107" s="83"/>
      <c r="T107" s="83"/>
      <c r="U107" s="84"/>
      <c r="V107" s="84"/>
      <c r="W107" s="84"/>
      <c r="X107" s="84"/>
      <c r="Y107" s="84"/>
      <c r="Z107" s="84"/>
      <c r="AA107" s="84"/>
      <c r="AB107" s="84"/>
      <c r="AC107" s="88"/>
      <c r="AD107" s="89"/>
      <c r="AE107" s="89"/>
      <c r="AF107" s="90"/>
      <c r="AG107" s="37"/>
      <c r="AH107" s="15"/>
      <c r="AI107" s="15"/>
      <c r="AJ107" s="15"/>
      <c r="AM107" s="89"/>
    </row>
    <row r="108" spans="1:42" s="18" customFormat="1" ht="21" customHeight="1" x14ac:dyDescent="0.2">
      <c r="A108" s="95"/>
      <c r="B108" s="96"/>
      <c r="C108" s="26">
        <f>IF(H104="","",H104)</f>
        <v>6</v>
      </c>
      <c r="D108" s="26">
        <f>IF(I104="","",I104)</f>
        <v>6</v>
      </c>
      <c r="E108" s="26">
        <f>IF(J104="","",J104)</f>
        <v>6</v>
      </c>
      <c r="F108" s="26">
        <f>IF(K104="","",K104)</f>
        <v>6</v>
      </c>
      <c r="G108" s="26">
        <f>IF(L104="","",L104)</f>
        <v>6</v>
      </c>
      <c r="H108" s="98"/>
      <c r="I108" s="98"/>
      <c r="J108" s="98"/>
      <c r="K108" s="98"/>
      <c r="L108" s="98"/>
      <c r="M108" s="26">
        <v>3</v>
      </c>
      <c r="N108" s="26">
        <v>6</v>
      </c>
      <c r="O108" s="26">
        <v>6</v>
      </c>
      <c r="P108" s="26">
        <v>4</v>
      </c>
      <c r="Q108" s="38">
        <v>6</v>
      </c>
      <c r="R108" s="83"/>
      <c r="S108" s="83"/>
      <c r="T108" s="83"/>
      <c r="U108" s="94"/>
      <c r="V108" s="94"/>
      <c r="W108" s="94"/>
      <c r="X108" s="94"/>
      <c r="Y108" s="94"/>
      <c r="Z108" s="94"/>
      <c r="AA108" s="94"/>
      <c r="AB108" s="94"/>
      <c r="AC108" s="91"/>
      <c r="AD108" s="92"/>
      <c r="AE108" s="92"/>
      <c r="AF108" s="93"/>
      <c r="AG108" s="15"/>
      <c r="AH108" s="15"/>
      <c r="AI108" s="15"/>
      <c r="AJ108" s="15"/>
      <c r="AM108" s="89"/>
    </row>
    <row r="109" spans="1:42" s="18" customFormat="1" ht="21" customHeight="1" x14ac:dyDescent="0.2">
      <c r="A109" s="95">
        <v>3</v>
      </c>
      <c r="B109" s="96" t="s">
        <v>29</v>
      </c>
      <c r="C109" s="97">
        <f>IF(P103="","",P103)</f>
        <v>2</v>
      </c>
      <c r="D109" s="97"/>
      <c r="E109" s="23" t="s">
        <v>4</v>
      </c>
      <c r="F109" s="97">
        <f>IF(M103="","",M103)</f>
        <v>3</v>
      </c>
      <c r="G109" s="97"/>
      <c r="H109" s="97">
        <f>IF(P106="","",P106)</f>
        <v>3</v>
      </c>
      <c r="I109" s="97"/>
      <c r="J109" s="23" t="s">
        <v>4</v>
      </c>
      <c r="K109" s="97">
        <f>IF(M106="","",M106)</f>
        <v>2</v>
      </c>
      <c r="L109" s="97"/>
      <c r="M109" s="98"/>
      <c r="N109" s="98"/>
      <c r="O109" s="98"/>
      <c r="P109" s="98"/>
      <c r="Q109" s="99"/>
      <c r="R109" s="83">
        <v>1</v>
      </c>
      <c r="S109" s="83"/>
      <c r="T109" s="83"/>
      <c r="U109" s="84" t="s">
        <v>16</v>
      </c>
      <c r="V109" s="84"/>
      <c r="W109" s="84"/>
      <c r="X109" s="84"/>
      <c r="Y109" s="84" t="s">
        <v>16</v>
      </c>
      <c r="Z109" s="84"/>
      <c r="AA109" s="84"/>
      <c r="AB109" s="84"/>
      <c r="AC109" s="85">
        <v>2</v>
      </c>
      <c r="AD109" s="86"/>
      <c r="AE109" s="86"/>
      <c r="AF109" s="87"/>
      <c r="AG109" s="37"/>
      <c r="AH109" s="15"/>
      <c r="AI109" s="15"/>
      <c r="AJ109" s="15"/>
      <c r="AM109" s="89"/>
    </row>
    <row r="110" spans="1:42" s="18" customFormat="1" ht="21" customHeight="1" x14ac:dyDescent="0.2">
      <c r="A110" s="95"/>
      <c r="B110" s="96"/>
      <c r="C110" s="26">
        <f>IF(M105="","",M105)</f>
        <v>0</v>
      </c>
      <c r="D110" s="26">
        <f>IF(N105="","",N105)</f>
        <v>6</v>
      </c>
      <c r="E110" s="26">
        <f>IF(O105="","",O105)</f>
        <v>0</v>
      </c>
      <c r="F110" s="26">
        <f>IF(P105="","",P105)</f>
        <v>2</v>
      </c>
      <c r="G110" s="26">
        <f>IF(Q105="","",Q105)</f>
        <v>6</v>
      </c>
      <c r="H110" s="26">
        <f>IF(M108="","",M108)</f>
        <v>3</v>
      </c>
      <c r="I110" s="26">
        <f>IF(N108="","",N108)</f>
        <v>6</v>
      </c>
      <c r="J110" s="26">
        <f>IF(O108="","",O108)</f>
        <v>6</v>
      </c>
      <c r="K110" s="26">
        <f>IF(P108="","",P108)</f>
        <v>4</v>
      </c>
      <c r="L110" s="26">
        <f>IF(Q108="","",Q108)</f>
        <v>6</v>
      </c>
      <c r="M110" s="98"/>
      <c r="N110" s="98"/>
      <c r="O110" s="98"/>
      <c r="P110" s="98"/>
      <c r="Q110" s="99"/>
      <c r="R110" s="83"/>
      <c r="S110" s="83"/>
      <c r="T110" s="83"/>
      <c r="U110" s="84"/>
      <c r="V110" s="84"/>
      <c r="W110" s="84"/>
      <c r="X110" s="84"/>
      <c r="Y110" s="84"/>
      <c r="Z110" s="84"/>
      <c r="AA110" s="84"/>
      <c r="AB110" s="84"/>
      <c r="AC110" s="88"/>
      <c r="AD110" s="89"/>
      <c r="AE110" s="89"/>
      <c r="AF110" s="90"/>
      <c r="AG110" s="37"/>
      <c r="AH110" s="15"/>
      <c r="AI110" s="15"/>
      <c r="AJ110" s="15"/>
      <c r="AM110" s="89"/>
    </row>
    <row r="111" spans="1:42" s="18" customFormat="1" ht="21" customHeight="1" x14ac:dyDescent="0.2">
      <c r="A111" s="95"/>
      <c r="B111" s="96"/>
      <c r="C111" s="26">
        <f>IF(M104="","",M104)</f>
        <v>6</v>
      </c>
      <c r="D111" s="26">
        <f>IF(N104="","",N104)</f>
        <v>2</v>
      </c>
      <c r="E111" s="26">
        <f>IF(O104="","",O104)</f>
        <v>6</v>
      </c>
      <c r="F111" s="26">
        <f>IF(P104="","",P104)</f>
        <v>6</v>
      </c>
      <c r="G111" s="26">
        <f>IF(Q104="","",Q104)</f>
        <v>5</v>
      </c>
      <c r="H111" s="26">
        <f>IF(M107="","",M107)</f>
        <v>6</v>
      </c>
      <c r="I111" s="26">
        <f>IF(N107="","",N107)</f>
        <v>0</v>
      </c>
      <c r="J111" s="26">
        <f>IF(O107="","",O107)</f>
        <v>2</v>
      </c>
      <c r="K111" s="26">
        <f>IF(P107="","",P107)</f>
        <v>6</v>
      </c>
      <c r="L111" s="26">
        <f>IF(Q107="","",Q107)</f>
        <v>0</v>
      </c>
      <c r="M111" s="98"/>
      <c r="N111" s="98"/>
      <c r="O111" s="98"/>
      <c r="P111" s="98"/>
      <c r="Q111" s="99"/>
      <c r="R111" s="83"/>
      <c r="S111" s="83"/>
      <c r="T111" s="83"/>
      <c r="U111" s="94"/>
      <c r="V111" s="94"/>
      <c r="W111" s="94"/>
      <c r="X111" s="94"/>
      <c r="Y111" s="94"/>
      <c r="Z111" s="94"/>
      <c r="AA111" s="94"/>
      <c r="AB111" s="94"/>
      <c r="AC111" s="91"/>
      <c r="AD111" s="92"/>
      <c r="AE111" s="92"/>
      <c r="AF111" s="93"/>
      <c r="AG111" s="15"/>
      <c r="AH111" s="15"/>
      <c r="AI111" s="15"/>
      <c r="AJ111" s="15"/>
      <c r="AM111" s="89"/>
    </row>
  </sheetData>
  <mergeCells count="394">
    <mergeCell ref="C5:I5"/>
    <mergeCell ref="J5:P5"/>
    <mergeCell ref="Q5:W5"/>
    <mergeCell ref="X5:AD5"/>
    <mergeCell ref="AE5:AG5"/>
    <mergeCell ref="AH5:AK5"/>
    <mergeCell ref="U6:W6"/>
    <mergeCell ref="X6:AD8"/>
    <mergeCell ref="AE6:AG8"/>
    <mergeCell ref="AH6:AK7"/>
    <mergeCell ref="AL6:AL7"/>
    <mergeCell ref="AM6:AM8"/>
    <mergeCell ref="AH8:AK8"/>
    <mergeCell ref="A6:A8"/>
    <mergeCell ref="B6:B8"/>
    <mergeCell ref="C6:I8"/>
    <mergeCell ref="J6:L6"/>
    <mergeCell ref="N6:P6"/>
    <mergeCell ref="Q6:S6"/>
    <mergeCell ref="X9:Z9"/>
    <mergeCell ref="AB9:AD9"/>
    <mergeCell ref="AE9:AG11"/>
    <mergeCell ref="AH9:AK10"/>
    <mergeCell ref="AL9:AL10"/>
    <mergeCell ref="AM9:AM11"/>
    <mergeCell ref="AH11:AK11"/>
    <mergeCell ref="A9:A11"/>
    <mergeCell ref="B9:B11"/>
    <mergeCell ref="C9:E9"/>
    <mergeCell ref="G9:I9"/>
    <mergeCell ref="J9:P11"/>
    <mergeCell ref="Q9:W11"/>
    <mergeCell ref="X12:Z12"/>
    <mergeCell ref="AB12:AD12"/>
    <mergeCell ref="AE12:AG14"/>
    <mergeCell ref="AH12:AK13"/>
    <mergeCell ref="AL12:AL13"/>
    <mergeCell ref="AM12:AM14"/>
    <mergeCell ref="AH14:AK14"/>
    <mergeCell ref="A12:A14"/>
    <mergeCell ref="B12:B14"/>
    <mergeCell ref="C12:E12"/>
    <mergeCell ref="G12:I12"/>
    <mergeCell ref="J12:P14"/>
    <mergeCell ref="Q12:W14"/>
    <mergeCell ref="AL15:AL16"/>
    <mergeCell ref="AM15:AM17"/>
    <mergeCell ref="AH17:AK17"/>
    <mergeCell ref="A15:A17"/>
    <mergeCell ref="B15:B17"/>
    <mergeCell ref="C15:I17"/>
    <mergeCell ref="J15:L15"/>
    <mergeCell ref="N15:P15"/>
    <mergeCell ref="Q15:S15"/>
    <mergeCell ref="C22:I22"/>
    <mergeCell ref="J22:P22"/>
    <mergeCell ref="Q22:W22"/>
    <mergeCell ref="X22:AD22"/>
    <mergeCell ref="AE22:AG22"/>
    <mergeCell ref="AH22:AK22"/>
    <mergeCell ref="U15:W15"/>
    <mergeCell ref="X15:AD17"/>
    <mergeCell ref="AE15:AG17"/>
    <mergeCell ref="AH15:AK16"/>
    <mergeCell ref="U23:W23"/>
    <mergeCell ref="X23:AD25"/>
    <mergeCell ref="AE23:AG25"/>
    <mergeCell ref="AH23:AK24"/>
    <mergeCell ref="AL23:AL24"/>
    <mergeCell ref="AM23:AM25"/>
    <mergeCell ref="AH25:AK25"/>
    <mergeCell ref="A23:A25"/>
    <mergeCell ref="B23:B25"/>
    <mergeCell ref="C23:I25"/>
    <mergeCell ref="J23:L23"/>
    <mergeCell ref="N23:P23"/>
    <mergeCell ref="Q23:S23"/>
    <mergeCell ref="X26:Z26"/>
    <mergeCell ref="AB26:AD26"/>
    <mergeCell ref="AE26:AG28"/>
    <mergeCell ref="AH26:AK27"/>
    <mergeCell ref="AL26:AL27"/>
    <mergeCell ref="AM26:AM28"/>
    <mergeCell ref="AH28:AK28"/>
    <mergeCell ref="A26:A28"/>
    <mergeCell ref="B26:B28"/>
    <mergeCell ref="C26:E26"/>
    <mergeCell ref="G26:I26"/>
    <mergeCell ref="J26:P28"/>
    <mergeCell ref="Q26:W28"/>
    <mergeCell ref="X29:Z29"/>
    <mergeCell ref="AB29:AD29"/>
    <mergeCell ref="AE29:AG31"/>
    <mergeCell ref="AH29:AK30"/>
    <mergeCell ref="AL29:AL30"/>
    <mergeCell ref="AM29:AM31"/>
    <mergeCell ref="AH31:AK31"/>
    <mergeCell ref="A29:A31"/>
    <mergeCell ref="B29:B31"/>
    <mergeCell ref="C29:E29"/>
    <mergeCell ref="G29:I29"/>
    <mergeCell ref="J29:P31"/>
    <mergeCell ref="Q29:W31"/>
    <mergeCell ref="AL32:AL33"/>
    <mergeCell ref="AM32:AM34"/>
    <mergeCell ref="AH34:AK34"/>
    <mergeCell ref="A32:A34"/>
    <mergeCell ref="B32:B34"/>
    <mergeCell ref="C32:I34"/>
    <mergeCell ref="J32:L32"/>
    <mergeCell ref="N32:P32"/>
    <mergeCell ref="Q32:S32"/>
    <mergeCell ref="C40:I40"/>
    <mergeCell ref="J40:P40"/>
    <mergeCell ref="Q40:W40"/>
    <mergeCell ref="X40:AD40"/>
    <mergeCell ref="AE40:AG40"/>
    <mergeCell ref="AH40:AK40"/>
    <mergeCell ref="U32:W32"/>
    <mergeCell ref="X32:AD34"/>
    <mergeCell ref="AE32:AG34"/>
    <mergeCell ref="AH32:AK33"/>
    <mergeCell ref="U41:W41"/>
    <mergeCell ref="X41:AD43"/>
    <mergeCell ref="AE41:AG43"/>
    <mergeCell ref="AH41:AK42"/>
    <mergeCell ref="AL41:AL42"/>
    <mergeCell ref="AM41:AM43"/>
    <mergeCell ref="AH43:AK43"/>
    <mergeCell ref="A41:A43"/>
    <mergeCell ref="B41:B43"/>
    <mergeCell ref="C41:I43"/>
    <mergeCell ref="J41:L41"/>
    <mergeCell ref="N41:P41"/>
    <mergeCell ref="Q41:S41"/>
    <mergeCell ref="X44:Z44"/>
    <mergeCell ref="AB44:AD44"/>
    <mergeCell ref="AE44:AG46"/>
    <mergeCell ref="AH44:AK45"/>
    <mergeCell ref="AL44:AL45"/>
    <mergeCell ref="AM44:AM46"/>
    <mergeCell ref="AH46:AK46"/>
    <mergeCell ref="A44:A46"/>
    <mergeCell ref="B44:B46"/>
    <mergeCell ref="C44:E44"/>
    <mergeCell ref="G44:I44"/>
    <mergeCell ref="J44:P46"/>
    <mergeCell ref="Q44:W46"/>
    <mergeCell ref="X47:Z47"/>
    <mergeCell ref="AB47:AD47"/>
    <mergeCell ref="AE47:AG49"/>
    <mergeCell ref="AH47:AK48"/>
    <mergeCell ref="AL47:AL48"/>
    <mergeCell ref="AM47:AM49"/>
    <mergeCell ref="AH49:AK49"/>
    <mergeCell ref="A47:A49"/>
    <mergeCell ref="B47:B49"/>
    <mergeCell ref="C47:E47"/>
    <mergeCell ref="G47:I47"/>
    <mergeCell ref="J47:P49"/>
    <mergeCell ref="Q47:W49"/>
    <mergeCell ref="AL50:AL51"/>
    <mergeCell ref="AM50:AM52"/>
    <mergeCell ref="AH52:AK52"/>
    <mergeCell ref="A50:A52"/>
    <mergeCell ref="B50:B52"/>
    <mergeCell ref="C50:I52"/>
    <mergeCell ref="J50:L50"/>
    <mergeCell ref="N50:P50"/>
    <mergeCell ref="Q50:S50"/>
    <mergeCell ref="C57:I57"/>
    <mergeCell ref="J57:P57"/>
    <mergeCell ref="Q57:W57"/>
    <mergeCell ref="X57:AD57"/>
    <mergeCell ref="AE57:AG57"/>
    <mergeCell ref="AH57:AK57"/>
    <mergeCell ref="U50:W50"/>
    <mergeCell ref="X50:AD52"/>
    <mergeCell ref="AE50:AG52"/>
    <mergeCell ref="AH50:AK51"/>
    <mergeCell ref="U58:W58"/>
    <mergeCell ref="X58:AD60"/>
    <mergeCell ref="AE58:AG60"/>
    <mergeCell ref="AH58:AK59"/>
    <mergeCell ref="AL58:AL59"/>
    <mergeCell ref="AM58:AM60"/>
    <mergeCell ref="AH60:AK60"/>
    <mergeCell ref="A58:A60"/>
    <mergeCell ref="B58:B60"/>
    <mergeCell ref="C58:I60"/>
    <mergeCell ref="J58:L58"/>
    <mergeCell ref="N58:P58"/>
    <mergeCell ref="Q58:S58"/>
    <mergeCell ref="X61:Z61"/>
    <mergeCell ref="AB61:AD61"/>
    <mergeCell ref="AE61:AG63"/>
    <mergeCell ref="AH61:AK62"/>
    <mergeCell ref="AL61:AL62"/>
    <mergeCell ref="AM61:AM63"/>
    <mergeCell ref="AH63:AK63"/>
    <mergeCell ref="A61:A63"/>
    <mergeCell ref="B61:B63"/>
    <mergeCell ref="C61:E61"/>
    <mergeCell ref="G61:I61"/>
    <mergeCell ref="J61:P63"/>
    <mergeCell ref="Q61:W63"/>
    <mergeCell ref="X64:Z64"/>
    <mergeCell ref="AB64:AD64"/>
    <mergeCell ref="AE64:AG66"/>
    <mergeCell ref="AH64:AK65"/>
    <mergeCell ref="AL64:AL65"/>
    <mergeCell ref="AM64:AM66"/>
    <mergeCell ref="AH66:AK66"/>
    <mergeCell ref="A64:A66"/>
    <mergeCell ref="B64:B66"/>
    <mergeCell ref="C64:E64"/>
    <mergeCell ref="G64:I64"/>
    <mergeCell ref="J64:P66"/>
    <mergeCell ref="Q64:W66"/>
    <mergeCell ref="U67:W67"/>
    <mergeCell ref="X67:AD69"/>
    <mergeCell ref="AE67:AG69"/>
    <mergeCell ref="AH67:AK68"/>
    <mergeCell ref="AL67:AL68"/>
    <mergeCell ref="AM67:AM69"/>
    <mergeCell ref="AH69:AK69"/>
    <mergeCell ref="A67:A69"/>
    <mergeCell ref="B67:B69"/>
    <mergeCell ref="C67:I69"/>
    <mergeCell ref="J67:L67"/>
    <mergeCell ref="N67:P67"/>
    <mergeCell ref="Q67:S67"/>
    <mergeCell ref="W76:Y78"/>
    <mergeCell ref="Z76:AC77"/>
    <mergeCell ref="AD76:AG77"/>
    <mergeCell ref="AH76:AK78"/>
    <mergeCell ref="Z78:AC78"/>
    <mergeCell ref="AD78:AG78"/>
    <mergeCell ref="AD75:AG75"/>
    <mergeCell ref="AH75:AK75"/>
    <mergeCell ref="A76:A78"/>
    <mergeCell ref="B76:B78"/>
    <mergeCell ref="C76:G78"/>
    <mergeCell ref="H76:I76"/>
    <mergeCell ref="K76:L76"/>
    <mergeCell ref="M76:N76"/>
    <mergeCell ref="P76:Q76"/>
    <mergeCell ref="R76:V78"/>
    <mergeCell ref="C75:G75"/>
    <mergeCell ref="H75:L75"/>
    <mergeCell ref="M75:Q75"/>
    <mergeCell ref="R75:V75"/>
    <mergeCell ref="W75:Y75"/>
    <mergeCell ref="Z75:AC75"/>
    <mergeCell ref="R79:S79"/>
    <mergeCell ref="U79:V79"/>
    <mergeCell ref="W79:Y81"/>
    <mergeCell ref="Z79:AC80"/>
    <mergeCell ref="AD79:AG80"/>
    <mergeCell ref="AH79:AK81"/>
    <mergeCell ref="Z81:AC81"/>
    <mergeCell ref="AD81:AG81"/>
    <mergeCell ref="A79:A81"/>
    <mergeCell ref="B79:B81"/>
    <mergeCell ref="C79:D79"/>
    <mergeCell ref="F79:G79"/>
    <mergeCell ref="H79:L81"/>
    <mergeCell ref="M79:Q81"/>
    <mergeCell ref="R82:S82"/>
    <mergeCell ref="U82:V82"/>
    <mergeCell ref="W82:Y84"/>
    <mergeCell ref="Z82:AC83"/>
    <mergeCell ref="AD82:AG83"/>
    <mergeCell ref="AH82:AK84"/>
    <mergeCell ref="Z84:AC84"/>
    <mergeCell ref="AD84:AG84"/>
    <mergeCell ref="A82:A84"/>
    <mergeCell ref="B82:B84"/>
    <mergeCell ref="C82:D82"/>
    <mergeCell ref="F82:G82"/>
    <mergeCell ref="H82:L84"/>
    <mergeCell ref="M82:Q84"/>
    <mergeCell ref="P85:Q85"/>
    <mergeCell ref="R85:V87"/>
    <mergeCell ref="W85:Y87"/>
    <mergeCell ref="Z85:AC86"/>
    <mergeCell ref="AD85:AG86"/>
    <mergeCell ref="AH85:AK87"/>
    <mergeCell ref="Z87:AC87"/>
    <mergeCell ref="AD87:AG87"/>
    <mergeCell ref="A85:A87"/>
    <mergeCell ref="B85:B87"/>
    <mergeCell ref="C85:G87"/>
    <mergeCell ref="H85:I85"/>
    <mergeCell ref="K85:L85"/>
    <mergeCell ref="M85:N85"/>
    <mergeCell ref="AC90:AF90"/>
    <mergeCell ref="A91:A93"/>
    <mergeCell ref="B91:B93"/>
    <mergeCell ref="C91:G93"/>
    <mergeCell ref="H91:I91"/>
    <mergeCell ref="K91:L91"/>
    <mergeCell ref="M91:N91"/>
    <mergeCell ref="P91:Q91"/>
    <mergeCell ref="R91:T93"/>
    <mergeCell ref="U91:X92"/>
    <mergeCell ref="C90:G90"/>
    <mergeCell ref="H90:L90"/>
    <mergeCell ref="M90:Q90"/>
    <mergeCell ref="R90:T90"/>
    <mergeCell ref="U90:X90"/>
    <mergeCell ref="Y90:AB90"/>
    <mergeCell ref="Y91:AB92"/>
    <mergeCell ref="AC91:AF93"/>
    <mergeCell ref="AM91:AM93"/>
    <mergeCell ref="U93:X93"/>
    <mergeCell ref="Y93:AB93"/>
    <mergeCell ref="A94:A96"/>
    <mergeCell ref="B94:B96"/>
    <mergeCell ref="C94:D94"/>
    <mergeCell ref="F94:G94"/>
    <mergeCell ref="H94:L96"/>
    <mergeCell ref="A97:A99"/>
    <mergeCell ref="B97:B99"/>
    <mergeCell ref="C97:D97"/>
    <mergeCell ref="F97:G97"/>
    <mergeCell ref="H97:I97"/>
    <mergeCell ref="K97:L97"/>
    <mergeCell ref="M97:Q99"/>
    <mergeCell ref="M94:N94"/>
    <mergeCell ref="P94:Q94"/>
    <mergeCell ref="R97:T99"/>
    <mergeCell ref="U97:X98"/>
    <mergeCell ref="Y97:AB98"/>
    <mergeCell ref="AC97:AF99"/>
    <mergeCell ref="AM97:AM99"/>
    <mergeCell ref="U99:X99"/>
    <mergeCell ref="Y99:AB99"/>
    <mergeCell ref="AM94:AM96"/>
    <mergeCell ref="U96:X96"/>
    <mergeCell ref="Y96:AB96"/>
    <mergeCell ref="R94:T96"/>
    <mergeCell ref="U94:X95"/>
    <mergeCell ref="Y94:AB95"/>
    <mergeCell ref="AC94:AF96"/>
    <mergeCell ref="AC102:AF102"/>
    <mergeCell ref="A103:A105"/>
    <mergeCell ref="B103:B105"/>
    <mergeCell ref="C103:G105"/>
    <mergeCell ref="H103:I103"/>
    <mergeCell ref="K103:L103"/>
    <mergeCell ref="M103:N103"/>
    <mergeCell ref="P103:Q103"/>
    <mergeCell ref="R103:T105"/>
    <mergeCell ref="U103:X104"/>
    <mergeCell ref="C102:G102"/>
    <mergeCell ref="H102:L102"/>
    <mergeCell ref="M102:Q102"/>
    <mergeCell ref="R102:T102"/>
    <mergeCell ref="U102:X102"/>
    <mergeCell ref="Y102:AB102"/>
    <mergeCell ref="Y103:AB104"/>
    <mergeCell ref="AC103:AF105"/>
    <mergeCell ref="AM103:AM105"/>
    <mergeCell ref="U105:X105"/>
    <mergeCell ref="Y105:AB105"/>
    <mergeCell ref="A106:A108"/>
    <mergeCell ref="B106:B108"/>
    <mergeCell ref="C106:D106"/>
    <mergeCell ref="F106:G106"/>
    <mergeCell ref="H106:L108"/>
    <mergeCell ref="A109:A111"/>
    <mergeCell ref="B109:B111"/>
    <mergeCell ref="C109:D109"/>
    <mergeCell ref="F109:G109"/>
    <mergeCell ref="H109:I109"/>
    <mergeCell ref="K109:L109"/>
    <mergeCell ref="M109:Q111"/>
    <mergeCell ref="M106:N106"/>
    <mergeCell ref="P106:Q106"/>
    <mergeCell ref="R109:T111"/>
    <mergeCell ref="U109:X110"/>
    <mergeCell ref="Y109:AB110"/>
    <mergeCell ref="AC109:AF111"/>
    <mergeCell ref="AM109:AM111"/>
    <mergeCell ref="U111:X111"/>
    <mergeCell ref="Y111:AB111"/>
    <mergeCell ref="AM106:AM108"/>
    <mergeCell ref="U108:X108"/>
    <mergeCell ref="Y108:AB108"/>
    <mergeCell ref="R106:T108"/>
    <mergeCell ref="U106:X107"/>
    <mergeCell ref="Y106:AB107"/>
    <mergeCell ref="AC106:AF108"/>
  </mergeCells>
  <phoneticPr fontId="1"/>
  <pageMargins left="0.74803149606299213" right="0.74803149606299213" top="0.98425196850393704" bottom="0.78740157480314965" header="0.51181102362204722" footer="0.51181102362204722"/>
  <pageSetup paperSize="9" scale="83" orientation="portrait" r:id="rId1"/>
  <headerFooter alignWithMargins="0"/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AW44"/>
  <sheetViews>
    <sheetView view="pageBreakPreview" zoomScaleNormal="100" zoomScaleSheetLayoutView="100" workbookViewId="0">
      <selection activeCell="B4" sqref="B4"/>
    </sheetView>
  </sheetViews>
  <sheetFormatPr defaultColWidth="9" defaultRowHeight="21" customHeight="1" x14ac:dyDescent="0.25"/>
  <cols>
    <col min="1" max="1" width="3.6640625" style="4" customWidth="1"/>
    <col min="2" max="5" width="3.6640625" style="18" customWidth="1"/>
    <col min="6" max="25" width="3.6640625" style="4" customWidth="1"/>
    <col min="26" max="38" width="2.109375" style="4" customWidth="1"/>
    <col min="39" max="39" width="2.109375" style="19" customWidth="1"/>
    <col min="40" max="48" width="2.109375" style="4" customWidth="1"/>
    <col min="49" max="16384" width="9" style="4"/>
  </cols>
  <sheetData>
    <row r="1" spans="1:49" s="15" customFormat="1" ht="20.25" customHeight="1" x14ac:dyDescent="0.2">
      <c r="A1" s="2" t="s">
        <v>17</v>
      </c>
      <c r="O1" s="16"/>
      <c r="P1" s="16"/>
      <c r="Q1" s="16"/>
      <c r="R1" s="16"/>
      <c r="S1" s="16"/>
      <c r="T1" s="16"/>
      <c r="U1" s="16"/>
      <c r="V1" s="16"/>
    </row>
    <row r="2" spans="1:49" s="15" customFormat="1" ht="19.8" customHeight="1" x14ac:dyDescent="0.2">
      <c r="A2" s="162" t="s">
        <v>77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</row>
    <row r="3" spans="1:49" s="18" customFormat="1" ht="10.8" customHeight="1" x14ac:dyDescent="0.15">
      <c r="AE3" s="22"/>
      <c r="AF3" s="22"/>
      <c r="AI3" s="22"/>
      <c r="AM3" s="75"/>
    </row>
    <row r="4" spans="1:49" s="15" customFormat="1" ht="20.25" customHeight="1" x14ac:dyDescent="0.15">
      <c r="A4" s="40"/>
      <c r="B4" s="20" t="s">
        <v>3</v>
      </c>
      <c r="C4" s="21" t="s">
        <v>142</v>
      </c>
      <c r="D4" s="40"/>
      <c r="E4" s="40"/>
      <c r="O4" s="16"/>
      <c r="P4" s="16"/>
      <c r="Q4" s="16"/>
      <c r="R4" s="16"/>
      <c r="S4" s="16"/>
      <c r="T4" s="16"/>
      <c r="U4" s="16"/>
      <c r="V4" s="16"/>
      <c r="X4" s="40"/>
      <c r="Y4" s="75" t="s">
        <v>141</v>
      </c>
    </row>
    <row r="5" spans="1:49" s="41" customFormat="1" ht="21.75" customHeight="1" x14ac:dyDescent="0.2">
      <c r="A5" s="159"/>
      <c r="B5" s="160"/>
      <c r="C5" s="160"/>
      <c r="D5" s="160"/>
      <c r="E5" s="161"/>
      <c r="F5" s="144" t="str">
        <f>B6</f>
        <v>宮崎市Ｂ</v>
      </c>
      <c r="G5" s="144"/>
      <c r="H5" s="144"/>
      <c r="I5" s="144" t="str">
        <f>B9</f>
        <v>日南市</v>
      </c>
      <c r="J5" s="144"/>
      <c r="K5" s="144"/>
      <c r="L5" s="144" t="str">
        <f>B12</f>
        <v>都城市B</v>
      </c>
      <c r="M5" s="144"/>
      <c r="N5" s="159"/>
      <c r="O5" s="144" t="str">
        <f>B15</f>
        <v>宮崎市A</v>
      </c>
      <c r="P5" s="144"/>
      <c r="Q5" s="159"/>
      <c r="R5" s="159" t="s">
        <v>34</v>
      </c>
      <c r="S5" s="160"/>
      <c r="T5" s="144" t="s">
        <v>78</v>
      </c>
      <c r="U5" s="144"/>
      <c r="V5" s="144" t="s">
        <v>79</v>
      </c>
      <c r="W5" s="144"/>
      <c r="X5" s="144" t="s">
        <v>37</v>
      </c>
      <c r="Y5" s="144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</row>
    <row r="6" spans="1:49" s="15" customFormat="1" ht="21.75" customHeight="1" x14ac:dyDescent="0.2">
      <c r="A6" s="95">
        <v>1</v>
      </c>
      <c r="B6" s="145" t="s">
        <v>80</v>
      </c>
      <c r="C6" s="146"/>
      <c r="D6" s="146"/>
      <c r="E6" s="147"/>
      <c r="F6" s="98"/>
      <c r="G6" s="98"/>
      <c r="H6" s="98"/>
      <c r="I6" s="25">
        <v>3</v>
      </c>
      <c r="J6" s="25" t="s">
        <v>4</v>
      </c>
      <c r="K6" s="25">
        <v>0</v>
      </c>
      <c r="L6" s="25">
        <v>3</v>
      </c>
      <c r="M6" s="25" t="s">
        <v>4</v>
      </c>
      <c r="N6" s="42">
        <v>0</v>
      </c>
      <c r="O6" s="98"/>
      <c r="P6" s="98"/>
      <c r="Q6" s="98"/>
      <c r="R6" s="85">
        <v>2</v>
      </c>
      <c r="S6" s="86"/>
      <c r="T6" s="83" t="s">
        <v>16</v>
      </c>
      <c r="U6" s="83"/>
      <c r="V6" s="155" t="s">
        <v>81</v>
      </c>
      <c r="W6" s="156"/>
      <c r="X6" s="83">
        <v>2</v>
      </c>
      <c r="Y6" s="83"/>
    </row>
    <row r="7" spans="1:49" s="15" customFormat="1" ht="21.75" customHeight="1" x14ac:dyDescent="0.2">
      <c r="A7" s="95"/>
      <c r="B7" s="148"/>
      <c r="C7" s="149"/>
      <c r="D7" s="149"/>
      <c r="E7" s="150"/>
      <c r="F7" s="98"/>
      <c r="G7" s="98"/>
      <c r="H7" s="98"/>
      <c r="I7" s="23">
        <v>6</v>
      </c>
      <c r="J7" s="23">
        <v>6</v>
      </c>
      <c r="K7" s="23">
        <v>6</v>
      </c>
      <c r="L7" s="23">
        <v>6</v>
      </c>
      <c r="M7" s="23">
        <v>6</v>
      </c>
      <c r="N7" s="23">
        <v>6</v>
      </c>
      <c r="O7" s="98"/>
      <c r="P7" s="98"/>
      <c r="Q7" s="98"/>
      <c r="R7" s="88"/>
      <c r="S7" s="89"/>
      <c r="T7" s="83"/>
      <c r="U7" s="83"/>
      <c r="V7" s="157"/>
      <c r="W7" s="158"/>
      <c r="X7" s="83"/>
      <c r="Y7" s="83"/>
    </row>
    <row r="8" spans="1:49" s="15" customFormat="1" ht="21.75" customHeight="1" x14ac:dyDescent="0.2">
      <c r="A8" s="95"/>
      <c r="B8" s="151"/>
      <c r="C8" s="152"/>
      <c r="D8" s="152"/>
      <c r="E8" s="153"/>
      <c r="F8" s="98"/>
      <c r="G8" s="98"/>
      <c r="H8" s="98"/>
      <c r="I8" s="23">
        <v>3</v>
      </c>
      <c r="J8" s="23">
        <v>1</v>
      </c>
      <c r="K8" s="23">
        <v>1</v>
      </c>
      <c r="L8" s="23">
        <v>2</v>
      </c>
      <c r="M8" s="23">
        <v>1</v>
      </c>
      <c r="N8" s="43">
        <v>0</v>
      </c>
      <c r="O8" s="98"/>
      <c r="P8" s="98"/>
      <c r="Q8" s="98"/>
      <c r="R8" s="91"/>
      <c r="S8" s="92"/>
      <c r="T8" s="83"/>
      <c r="U8" s="83"/>
      <c r="V8" s="100"/>
      <c r="W8" s="100"/>
      <c r="X8" s="83"/>
      <c r="Y8" s="83"/>
    </row>
    <row r="9" spans="1:49" s="15" customFormat="1" ht="21.75" customHeight="1" x14ac:dyDescent="0.2">
      <c r="A9" s="95">
        <v>2</v>
      </c>
      <c r="B9" s="145" t="s">
        <v>0</v>
      </c>
      <c r="C9" s="146"/>
      <c r="D9" s="146"/>
      <c r="E9" s="147"/>
      <c r="F9" s="25">
        <f>IF(K6="","",K6)</f>
        <v>0</v>
      </c>
      <c r="G9" s="25" t="s">
        <v>4</v>
      </c>
      <c r="H9" s="25">
        <f>IF(I6="","",I6)</f>
        <v>3</v>
      </c>
      <c r="I9" s="98"/>
      <c r="J9" s="98"/>
      <c r="K9" s="98"/>
      <c r="L9" s="98"/>
      <c r="M9" s="98"/>
      <c r="N9" s="98"/>
      <c r="O9" s="25">
        <v>0</v>
      </c>
      <c r="P9" s="25" t="s">
        <v>4</v>
      </c>
      <c r="Q9" s="42">
        <v>3</v>
      </c>
      <c r="R9" s="85">
        <v>1</v>
      </c>
      <c r="S9" s="86"/>
      <c r="T9" s="83" t="s">
        <v>16</v>
      </c>
      <c r="U9" s="83"/>
      <c r="V9" s="155" t="s">
        <v>82</v>
      </c>
      <c r="W9" s="156"/>
      <c r="X9" s="83">
        <v>3</v>
      </c>
      <c r="Y9" s="83"/>
    </row>
    <row r="10" spans="1:49" s="15" customFormat="1" ht="21.75" customHeight="1" x14ac:dyDescent="0.2">
      <c r="A10" s="95"/>
      <c r="B10" s="148"/>
      <c r="C10" s="149"/>
      <c r="D10" s="149"/>
      <c r="E10" s="150"/>
      <c r="F10" s="23">
        <f>IF(I8="","",I8)</f>
        <v>3</v>
      </c>
      <c r="G10" s="23">
        <f>IF(J8="","",J8)</f>
        <v>1</v>
      </c>
      <c r="H10" s="23">
        <f>IF(K8="","",K8)</f>
        <v>1</v>
      </c>
      <c r="I10" s="98"/>
      <c r="J10" s="98"/>
      <c r="K10" s="98"/>
      <c r="L10" s="98"/>
      <c r="M10" s="98"/>
      <c r="N10" s="98"/>
      <c r="O10" s="23">
        <v>1</v>
      </c>
      <c r="P10" s="23">
        <v>2</v>
      </c>
      <c r="Q10" s="43">
        <v>3</v>
      </c>
      <c r="R10" s="88"/>
      <c r="S10" s="89"/>
      <c r="T10" s="83"/>
      <c r="U10" s="83"/>
      <c r="V10" s="157"/>
      <c r="W10" s="158"/>
      <c r="X10" s="83"/>
      <c r="Y10" s="83"/>
    </row>
    <row r="11" spans="1:49" s="15" customFormat="1" ht="21.75" customHeight="1" x14ac:dyDescent="0.2">
      <c r="A11" s="95"/>
      <c r="B11" s="151"/>
      <c r="C11" s="152"/>
      <c r="D11" s="152"/>
      <c r="E11" s="153"/>
      <c r="F11" s="23">
        <f>IF(I7="","",I7)</f>
        <v>6</v>
      </c>
      <c r="G11" s="23">
        <f>IF(J7="","",J7)</f>
        <v>6</v>
      </c>
      <c r="H11" s="23">
        <f>IF(K7="","",K7)</f>
        <v>6</v>
      </c>
      <c r="I11" s="98"/>
      <c r="J11" s="98"/>
      <c r="K11" s="98"/>
      <c r="L11" s="98"/>
      <c r="M11" s="98"/>
      <c r="N11" s="98"/>
      <c r="O11" s="23">
        <v>6</v>
      </c>
      <c r="P11" s="23">
        <v>6</v>
      </c>
      <c r="Q11" s="43">
        <v>6</v>
      </c>
      <c r="R11" s="91"/>
      <c r="S11" s="92"/>
      <c r="T11" s="83"/>
      <c r="U11" s="83"/>
      <c r="V11" s="100">
        <v>0.23</v>
      </c>
      <c r="W11" s="100"/>
      <c r="X11" s="83"/>
      <c r="Y11" s="83"/>
    </row>
    <row r="12" spans="1:49" s="15" customFormat="1" ht="21.75" customHeight="1" x14ac:dyDescent="0.2">
      <c r="A12" s="95">
        <v>3</v>
      </c>
      <c r="B12" s="145" t="s">
        <v>1</v>
      </c>
      <c r="C12" s="146"/>
      <c r="D12" s="146"/>
      <c r="E12" s="147"/>
      <c r="F12" s="25">
        <f>IF(N6="","",N6)</f>
        <v>0</v>
      </c>
      <c r="G12" s="25" t="s">
        <v>4</v>
      </c>
      <c r="H12" s="25">
        <f>IF(L6="","",L6)</f>
        <v>3</v>
      </c>
      <c r="I12" s="98"/>
      <c r="J12" s="98"/>
      <c r="K12" s="98"/>
      <c r="L12" s="98"/>
      <c r="M12" s="98"/>
      <c r="N12" s="99"/>
      <c r="O12" s="25">
        <v>0</v>
      </c>
      <c r="P12" s="25" t="s">
        <v>4</v>
      </c>
      <c r="Q12" s="42">
        <v>3</v>
      </c>
      <c r="R12" s="85">
        <v>1</v>
      </c>
      <c r="S12" s="86"/>
      <c r="T12" s="83" t="s">
        <v>16</v>
      </c>
      <c r="U12" s="83"/>
      <c r="V12" s="155" t="s">
        <v>83</v>
      </c>
      <c r="W12" s="156"/>
      <c r="X12" s="83">
        <v>4</v>
      </c>
      <c r="Y12" s="83"/>
    </row>
    <row r="13" spans="1:49" s="15" customFormat="1" ht="21.75" customHeight="1" x14ac:dyDescent="0.2">
      <c r="A13" s="95"/>
      <c r="B13" s="148"/>
      <c r="C13" s="149"/>
      <c r="D13" s="149"/>
      <c r="E13" s="150"/>
      <c r="F13" s="23">
        <f>IF(L8="","",L8)</f>
        <v>2</v>
      </c>
      <c r="G13" s="23">
        <f>IF(M8="","",M8)</f>
        <v>1</v>
      </c>
      <c r="H13" s="23">
        <f>IF(N8="","",N8)</f>
        <v>0</v>
      </c>
      <c r="I13" s="98"/>
      <c r="J13" s="98"/>
      <c r="K13" s="98"/>
      <c r="L13" s="98"/>
      <c r="M13" s="98"/>
      <c r="N13" s="99"/>
      <c r="O13" s="23">
        <v>0</v>
      </c>
      <c r="P13" s="23">
        <v>1</v>
      </c>
      <c r="Q13" s="43">
        <v>0</v>
      </c>
      <c r="R13" s="88"/>
      <c r="S13" s="89"/>
      <c r="T13" s="83"/>
      <c r="U13" s="83"/>
      <c r="V13" s="157"/>
      <c r="W13" s="158"/>
      <c r="X13" s="83"/>
      <c r="Y13" s="83"/>
    </row>
    <row r="14" spans="1:49" s="15" customFormat="1" ht="21.75" customHeight="1" x14ac:dyDescent="0.2">
      <c r="A14" s="95"/>
      <c r="B14" s="151"/>
      <c r="C14" s="152"/>
      <c r="D14" s="152"/>
      <c r="E14" s="153"/>
      <c r="F14" s="23">
        <f>IF(L7="","",L7)</f>
        <v>6</v>
      </c>
      <c r="G14" s="23">
        <f>IF(M7="","",M7)</f>
        <v>6</v>
      </c>
      <c r="H14" s="23">
        <f>IF(N7="","",N7)</f>
        <v>6</v>
      </c>
      <c r="I14" s="98"/>
      <c r="J14" s="98"/>
      <c r="K14" s="98"/>
      <c r="L14" s="98"/>
      <c r="M14" s="98"/>
      <c r="N14" s="99"/>
      <c r="O14" s="23">
        <v>6</v>
      </c>
      <c r="P14" s="23">
        <v>6</v>
      </c>
      <c r="Q14" s="43">
        <v>6</v>
      </c>
      <c r="R14" s="91"/>
      <c r="S14" s="92"/>
      <c r="T14" s="83"/>
      <c r="U14" s="83"/>
      <c r="V14" s="100">
        <v>0.1</v>
      </c>
      <c r="W14" s="100"/>
      <c r="X14" s="83"/>
      <c r="Y14" s="83"/>
    </row>
    <row r="15" spans="1:49" s="15" customFormat="1" ht="21.75" customHeight="1" x14ac:dyDescent="0.2">
      <c r="A15" s="95">
        <v>4</v>
      </c>
      <c r="B15" s="145" t="s">
        <v>49</v>
      </c>
      <c r="C15" s="146"/>
      <c r="D15" s="146"/>
      <c r="E15" s="147"/>
      <c r="F15" s="98"/>
      <c r="G15" s="98"/>
      <c r="H15" s="98"/>
      <c r="I15" s="25">
        <f>IF(Q9="","",Q9)</f>
        <v>3</v>
      </c>
      <c r="J15" s="25" t="s">
        <v>4</v>
      </c>
      <c r="K15" s="25">
        <f>IF(O9="","",O9)</f>
        <v>0</v>
      </c>
      <c r="L15" s="25">
        <f>IF(Q12="","",Q12)</f>
        <v>3</v>
      </c>
      <c r="M15" s="25" t="s">
        <v>4</v>
      </c>
      <c r="N15" s="25">
        <f>IF(O12="","",O12)</f>
        <v>0</v>
      </c>
      <c r="O15" s="98"/>
      <c r="P15" s="98"/>
      <c r="Q15" s="99"/>
      <c r="R15" s="85">
        <v>2</v>
      </c>
      <c r="S15" s="86"/>
      <c r="T15" s="83" t="s">
        <v>16</v>
      </c>
      <c r="U15" s="83"/>
      <c r="V15" s="155" t="s">
        <v>84</v>
      </c>
      <c r="W15" s="156"/>
      <c r="X15" s="83">
        <v>1</v>
      </c>
      <c r="Y15" s="83"/>
    </row>
    <row r="16" spans="1:49" ht="21.75" customHeight="1" x14ac:dyDescent="0.25">
      <c r="A16" s="95"/>
      <c r="B16" s="148"/>
      <c r="C16" s="149"/>
      <c r="D16" s="149"/>
      <c r="E16" s="150"/>
      <c r="F16" s="98"/>
      <c r="G16" s="98"/>
      <c r="H16" s="98"/>
      <c r="I16" s="23">
        <f>IF(O11="","",O11)</f>
        <v>6</v>
      </c>
      <c r="J16" s="23">
        <f>IF(P11="","",P11)</f>
        <v>6</v>
      </c>
      <c r="K16" s="23">
        <f>IF(Q11="","",Q11)</f>
        <v>6</v>
      </c>
      <c r="L16" s="23">
        <f>IF(O14="","",O14)</f>
        <v>6</v>
      </c>
      <c r="M16" s="23">
        <f>IF(P14="","",P14)</f>
        <v>6</v>
      </c>
      <c r="N16" s="23">
        <f>IF(Q14="","",Q14)</f>
        <v>6</v>
      </c>
      <c r="O16" s="98"/>
      <c r="P16" s="98"/>
      <c r="Q16" s="99"/>
      <c r="R16" s="88"/>
      <c r="S16" s="89"/>
      <c r="T16" s="83"/>
      <c r="U16" s="83"/>
      <c r="V16" s="157"/>
      <c r="W16" s="158"/>
      <c r="X16" s="83"/>
      <c r="Y16" s="83"/>
    </row>
    <row r="17" spans="1:48" ht="21.75" customHeight="1" x14ac:dyDescent="0.2">
      <c r="A17" s="95"/>
      <c r="B17" s="151"/>
      <c r="C17" s="152"/>
      <c r="D17" s="152"/>
      <c r="E17" s="153"/>
      <c r="F17" s="98"/>
      <c r="G17" s="98"/>
      <c r="H17" s="98"/>
      <c r="I17" s="23">
        <f>IF(O10="","",O10)</f>
        <v>1</v>
      </c>
      <c r="J17" s="23">
        <f>IF(P10="","",P10)</f>
        <v>2</v>
      </c>
      <c r="K17" s="23">
        <f>IF(Q10="","",Q10)</f>
        <v>3</v>
      </c>
      <c r="L17" s="23">
        <f>IF(O13="","",O13)</f>
        <v>0</v>
      </c>
      <c r="M17" s="23">
        <f>IF(P13="","",P13)</f>
        <v>1</v>
      </c>
      <c r="N17" s="23">
        <f>IF(Q13="","",Q13)</f>
        <v>0</v>
      </c>
      <c r="O17" s="98"/>
      <c r="P17" s="98"/>
      <c r="Q17" s="99"/>
      <c r="R17" s="91"/>
      <c r="S17" s="92"/>
      <c r="T17" s="83"/>
      <c r="U17" s="83"/>
      <c r="V17" s="83"/>
      <c r="W17" s="83"/>
      <c r="X17" s="83"/>
      <c r="Y17" s="83"/>
      <c r="AM17" s="4"/>
    </row>
    <row r="18" spans="1:48" ht="10.199999999999999" customHeight="1" x14ac:dyDescent="0.2">
      <c r="A18" s="46"/>
      <c r="B18" s="46"/>
      <c r="C18" s="46"/>
      <c r="D18" s="46"/>
      <c r="E18" s="46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3"/>
      <c r="S18" s="33"/>
      <c r="T18" s="33"/>
      <c r="U18" s="33"/>
      <c r="V18" s="33"/>
      <c r="W18" s="33"/>
      <c r="X18" s="33"/>
      <c r="Y18" s="33"/>
      <c r="AM18" s="4"/>
    </row>
    <row r="19" spans="1:48" ht="21.75" customHeight="1" x14ac:dyDescent="0.2">
      <c r="A19" s="31"/>
      <c r="B19" s="20" t="s">
        <v>143</v>
      </c>
      <c r="C19" s="21" t="s">
        <v>142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3"/>
      <c r="S19" s="33"/>
      <c r="T19" s="33"/>
      <c r="U19" s="33"/>
      <c r="V19" s="33"/>
      <c r="W19" s="33"/>
      <c r="X19" s="33"/>
      <c r="Y19" s="75" t="s">
        <v>141</v>
      </c>
      <c r="AA19" s="31"/>
      <c r="AB19" s="31"/>
      <c r="AC19" s="31"/>
      <c r="AD19" s="31"/>
      <c r="AE19" s="31"/>
      <c r="AF19" s="44"/>
      <c r="AG19" s="44"/>
      <c r="AH19" s="44"/>
      <c r="AI19" s="31"/>
      <c r="AJ19" s="31"/>
      <c r="AK19" s="31"/>
      <c r="AL19" s="31"/>
      <c r="AM19" s="31"/>
      <c r="AN19" s="31"/>
      <c r="AO19" s="33"/>
      <c r="AP19" s="33"/>
      <c r="AQ19" s="33"/>
      <c r="AR19" s="33"/>
      <c r="AS19" s="33"/>
      <c r="AT19" s="33"/>
      <c r="AU19" s="33"/>
      <c r="AV19" s="33"/>
    </row>
    <row r="20" spans="1:48" s="45" customFormat="1" ht="21.75" customHeight="1" x14ac:dyDescent="0.2">
      <c r="A20" s="159" t="s">
        <v>85</v>
      </c>
      <c r="B20" s="160"/>
      <c r="C20" s="160"/>
      <c r="D20" s="160"/>
      <c r="E20" s="161"/>
      <c r="F20" s="144" t="str">
        <f>B21</f>
        <v>宮崎市C</v>
      </c>
      <c r="G20" s="144"/>
      <c r="H20" s="144"/>
      <c r="I20" s="144" t="str">
        <f>B24</f>
        <v>東臼杵郡</v>
      </c>
      <c r="J20" s="144"/>
      <c r="K20" s="144"/>
      <c r="L20" s="144" t="str">
        <f>B27</f>
        <v>都城市A</v>
      </c>
      <c r="M20" s="144"/>
      <c r="N20" s="159"/>
      <c r="O20" s="144" t="str">
        <f>B30</f>
        <v>BYE</v>
      </c>
      <c r="P20" s="144"/>
      <c r="Q20" s="159"/>
      <c r="R20" s="159" t="s">
        <v>34</v>
      </c>
      <c r="S20" s="160"/>
      <c r="T20" s="144" t="s">
        <v>78</v>
      </c>
      <c r="U20" s="144"/>
      <c r="V20" s="144" t="s">
        <v>79</v>
      </c>
      <c r="W20" s="144"/>
      <c r="X20" s="144" t="s">
        <v>37</v>
      </c>
      <c r="Y20" s="144"/>
      <c r="AA20" s="46"/>
      <c r="AB20" s="46"/>
      <c r="AC20" s="46"/>
      <c r="AD20" s="46"/>
      <c r="AE20" s="46"/>
      <c r="AF20" s="47"/>
      <c r="AG20" s="47"/>
      <c r="AH20" s="47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</row>
    <row r="21" spans="1:48" ht="21.75" customHeight="1" x14ac:dyDescent="0.2">
      <c r="A21" s="95">
        <v>1</v>
      </c>
      <c r="B21" s="154" t="s">
        <v>2</v>
      </c>
      <c r="C21" s="136"/>
      <c r="D21" s="136"/>
      <c r="E21" s="137"/>
      <c r="F21" s="98"/>
      <c r="G21" s="98"/>
      <c r="H21" s="98"/>
      <c r="I21" s="25">
        <v>1</v>
      </c>
      <c r="J21" s="25" t="s">
        <v>4</v>
      </c>
      <c r="K21" s="25">
        <v>2</v>
      </c>
      <c r="L21" s="25">
        <v>1</v>
      </c>
      <c r="M21" s="25" t="s">
        <v>4</v>
      </c>
      <c r="N21" s="42">
        <v>2</v>
      </c>
      <c r="O21" s="25"/>
      <c r="P21" s="25" t="s">
        <v>4</v>
      </c>
      <c r="Q21" s="42"/>
      <c r="R21" s="85">
        <v>0</v>
      </c>
      <c r="S21" s="86"/>
      <c r="T21" s="83" t="s">
        <v>16</v>
      </c>
      <c r="U21" s="83"/>
      <c r="V21" s="83" t="s">
        <v>16</v>
      </c>
      <c r="W21" s="83"/>
      <c r="X21" s="83">
        <v>3</v>
      </c>
      <c r="Y21" s="83"/>
      <c r="AA21" s="31"/>
      <c r="AB21" s="31"/>
      <c r="AC21" s="31"/>
      <c r="AD21" s="31"/>
      <c r="AE21" s="31"/>
      <c r="AF21" s="44"/>
      <c r="AG21" s="44"/>
      <c r="AH21" s="44"/>
      <c r="AI21" s="31"/>
      <c r="AJ21" s="31"/>
      <c r="AK21" s="31"/>
      <c r="AL21" s="31"/>
      <c r="AM21" s="31"/>
      <c r="AN21" s="31"/>
      <c r="AO21" s="33"/>
      <c r="AP21" s="33"/>
      <c r="AQ21" s="33"/>
      <c r="AR21" s="33"/>
      <c r="AS21" s="33"/>
      <c r="AT21" s="33"/>
      <c r="AU21" s="33"/>
      <c r="AV21" s="33"/>
    </row>
    <row r="22" spans="1:48" ht="21.75" customHeight="1" x14ac:dyDescent="0.2">
      <c r="A22" s="95"/>
      <c r="B22" s="138"/>
      <c r="C22" s="139"/>
      <c r="D22" s="139"/>
      <c r="E22" s="140"/>
      <c r="F22" s="98"/>
      <c r="G22" s="98"/>
      <c r="H22" s="98"/>
      <c r="I22" s="23">
        <v>1</v>
      </c>
      <c r="J22" s="23">
        <v>0</v>
      </c>
      <c r="K22" s="23">
        <v>6</v>
      </c>
      <c r="L22" s="23">
        <v>4</v>
      </c>
      <c r="M22" s="23">
        <v>0</v>
      </c>
      <c r="N22" s="43">
        <v>6</v>
      </c>
      <c r="O22" s="23"/>
      <c r="P22" s="23"/>
      <c r="Q22" s="43"/>
      <c r="R22" s="88"/>
      <c r="S22" s="89"/>
      <c r="T22" s="83"/>
      <c r="U22" s="83"/>
      <c r="V22" s="83"/>
      <c r="W22" s="83"/>
      <c r="X22" s="83"/>
      <c r="Y22" s="83"/>
      <c r="AA22" s="31"/>
      <c r="AB22" s="31"/>
      <c r="AC22" s="31"/>
      <c r="AD22" s="31"/>
      <c r="AE22" s="31"/>
      <c r="AF22" s="44"/>
      <c r="AG22" s="44"/>
      <c r="AH22" s="44"/>
      <c r="AI22" s="31"/>
      <c r="AJ22" s="31"/>
      <c r="AK22" s="31"/>
      <c r="AL22" s="31"/>
      <c r="AM22" s="31"/>
      <c r="AN22" s="31"/>
      <c r="AO22" s="33"/>
      <c r="AP22" s="33"/>
      <c r="AQ22" s="33"/>
      <c r="AR22" s="33"/>
      <c r="AS22" s="33"/>
      <c r="AT22" s="33"/>
      <c r="AU22" s="33"/>
      <c r="AV22" s="33"/>
    </row>
    <row r="23" spans="1:48" ht="21.75" customHeight="1" x14ac:dyDescent="0.2">
      <c r="A23" s="95"/>
      <c r="B23" s="141"/>
      <c r="C23" s="142"/>
      <c r="D23" s="142"/>
      <c r="E23" s="143"/>
      <c r="F23" s="98"/>
      <c r="G23" s="98"/>
      <c r="H23" s="98"/>
      <c r="I23" s="23">
        <v>6</v>
      </c>
      <c r="J23" s="23">
        <v>6</v>
      </c>
      <c r="K23" s="23">
        <v>4</v>
      </c>
      <c r="L23" s="23">
        <v>6</v>
      </c>
      <c r="M23" s="23">
        <v>6</v>
      </c>
      <c r="N23" s="43">
        <v>3</v>
      </c>
      <c r="O23" s="23"/>
      <c r="P23" s="23"/>
      <c r="Q23" s="43"/>
      <c r="R23" s="91"/>
      <c r="S23" s="92"/>
      <c r="T23" s="83"/>
      <c r="U23" s="83"/>
      <c r="V23" s="83"/>
      <c r="W23" s="83"/>
      <c r="X23" s="83"/>
      <c r="Y23" s="83"/>
      <c r="AA23" s="31"/>
      <c r="AB23" s="31"/>
      <c r="AC23" s="31"/>
      <c r="AD23" s="31"/>
      <c r="AE23" s="31"/>
      <c r="AF23" s="44"/>
      <c r="AG23" s="44"/>
      <c r="AH23" s="44"/>
      <c r="AI23" s="31"/>
      <c r="AJ23" s="31"/>
      <c r="AK23" s="31"/>
      <c r="AL23" s="31"/>
      <c r="AM23" s="31"/>
      <c r="AN23" s="31"/>
      <c r="AO23" s="33"/>
      <c r="AP23" s="33"/>
      <c r="AQ23" s="33"/>
      <c r="AR23" s="33"/>
      <c r="AS23" s="33"/>
      <c r="AT23" s="33"/>
      <c r="AU23" s="33"/>
      <c r="AV23" s="33"/>
    </row>
    <row r="24" spans="1:48" ht="21.75" customHeight="1" x14ac:dyDescent="0.2">
      <c r="A24" s="95">
        <v>2</v>
      </c>
      <c r="B24" s="135" t="s">
        <v>86</v>
      </c>
      <c r="C24" s="136"/>
      <c r="D24" s="136"/>
      <c r="E24" s="137"/>
      <c r="F24" s="25">
        <f>IF(K21="","",K21)</f>
        <v>2</v>
      </c>
      <c r="G24" s="25" t="s">
        <v>4</v>
      </c>
      <c r="H24" s="25">
        <f>IF(I21="","",I21)</f>
        <v>1</v>
      </c>
      <c r="I24" s="98"/>
      <c r="J24" s="98"/>
      <c r="K24" s="98"/>
      <c r="L24" s="25">
        <v>3</v>
      </c>
      <c r="M24" s="25" t="s">
        <v>4</v>
      </c>
      <c r="N24" s="42">
        <v>0</v>
      </c>
      <c r="O24" s="25"/>
      <c r="P24" s="25" t="s">
        <v>4</v>
      </c>
      <c r="Q24" s="42"/>
      <c r="R24" s="85">
        <v>2</v>
      </c>
      <c r="S24" s="86"/>
      <c r="T24" s="83" t="s">
        <v>16</v>
      </c>
      <c r="U24" s="83"/>
      <c r="V24" s="83" t="s">
        <v>16</v>
      </c>
      <c r="W24" s="83"/>
      <c r="X24" s="83">
        <v>1</v>
      </c>
      <c r="Y24" s="83"/>
      <c r="AA24" s="31"/>
      <c r="AB24" s="31"/>
      <c r="AC24" s="31"/>
      <c r="AD24" s="31"/>
      <c r="AE24" s="31"/>
      <c r="AF24" s="44"/>
      <c r="AG24" s="44"/>
      <c r="AH24" s="44"/>
      <c r="AI24" s="31"/>
      <c r="AJ24" s="31"/>
      <c r="AK24" s="31"/>
      <c r="AL24" s="31"/>
      <c r="AM24" s="31"/>
      <c r="AN24" s="31"/>
      <c r="AO24" s="33"/>
      <c r="AP24" s="33"/>
      <c r="AQ24" s="33"/>
      <c r="AR24" s="33"/>
      <c r="AS24" s="33"/>
      <c r="AT24" s="33"/>
      <c r="AU24" s="33"/>
      <c r="AV24" s="33"/>
    </row>
    <row r="25" spans="1:48" ht="21.75" customHeight="1" x14ac:dyDescent="0.2">
      <c r="A25" s="95"/>
      <c r="B25" s="138"/>
      <c r="C25" s="139"/>
      <c r="D25" s="139"/>
      <c r="E25" s="140"/>
      <c r="F25" s="23">
        <f>IF(I23="","",I23)</f>
        <v>6</v>
      </c>
      <c r="G25" s="23">
        <f>IF(J23="","",J23)</f>
        <v>6</v>
      </c>
      <c r="H25" s="23">
        <f>IF(K23="","",K23)</f>
        <v>4</v>
      </c>
      <c r="I25" s="98"/>
      <c r="J25" s="98"/>
      <c r="K25" s="98"/>
      <c r="L25" s="23">
        <v>6</v>
      </c>
      <c r="M25" s="23">
        <v>6</v>
      </c>
      <c r="N25" s="43">
        <v>6</v>
      </c>
      <c r="O25" s="23"/>
      <c r="P25" s="23"/>
      <c r="Q25" s="43"/>
      <c r="R25" s="88"/>
      <c r="S25" s="89"/>
      <c r="T25" s="83"/>
      <c r="U25" s="83"/>
      <c r="V25" s="83"/>
      <c r="W25" s="83"/>
      <c r="X25" s="83"/>
      <c r="Y25" s="83"/>
      <c r="AA25" s="31"/>
      <c r="AB25" s="31"/>
      <c r="AC25" s="31"/>
      <c r="AD25" s="31"/>
      <c r="AE25" s="31"/>
      <c r="AF25" s="44"/>
      <c r="AG25" s="44"/>
      <c r="AH25" s="44"/>
      <c r="AI25" s="31"/>
      <c r="AJ25" s="31"/>
      <c r="AK25" s="31"/>
      <c r="AL25" s="31"/>
      <c r="AM25" s="31"/>
      <c r="AN25" s="31"/>
      <c r="AO25" s="33"/>
      <c r="AP25" s="33"/>
      <c r="AQ25" s="33"/>
      <c r="AR25" s="33"/>
      <c r="AS25" s="33"/>
      <c r="AT25" s="33"/>
      <c r="AU25" s="33"/>
      <c r="AV25" s="33"/>
    </row>
    <row r="26" spans="1:48" ht="21.75" customHeight="1" x14ac:dyDescent="0.2">
      <c r="A26" s="95"/>
      <c r="B26" s="141"/>
      <c r="C26" s="142"/>
      <c r="D26" s="142"/>
      <c r="E26" s="143"/>
      <c r="F26" s="23">
        <f>IF(I22="","",I22)</f>
        <v>1</v>
      </c>
      <c r="G26" s="23">
        <f>IF(J22="","",J22)</f>
        <v>0</v>
      </c>
      <c r="H26" s="23">
        <f>IF(K22="","",K22)</f>
        <v>6</v>
      </c>
      <c r="I26" s="98"/>
      <c r="J26" s="98"/>
      <c r="K26" s="98"/>
      <c r="L26" s="23">
        <v>2</v>
      </c>
      <c r="M26" s="23">
        <v>3</v>
      </c>
      <c r="N26" s="43">
        <v>1</v>
      </c>
      <c r="O26" s="23"/>
      <c r="P26" s="23"/>
      <c r="Q26" s="43"/>
      <c r="R26" s="91"/>
      <c r="S26" s="92"/>
      <c r="T26" s="83"/>
      <c r="U26" s="83"/>
      <c r="V26" s="83"/>
      <c r="W26" s="83"/>
      <c r="X26" s="83"/>
      <c r="Y26" s="83"/>
      <c r="AA26" s="31"/>
      <c r="AB26" s="31"/>
      <c r="AC26" s="31"/>
      <c r="AD26" s="31"/>
      <c r="AE26" s="31"/>
      <c r="AF26" s="44"/>
      <c r="AG26" s="44"/>
      <c r="AH26" s="44"/>
      <c r="AI26" s="31"/>
      <c r="AJ26" s="31"/>
      <c r="AK26" s="31"/>
      <c r="AL26" s="31"/>
      <c r="AM26" s="31"/>
      <c r="AN26" s="31"/>
      <c r="AO26" s="33"/>
      <c r="AP26" s="33"/>
      <c r="AQ26" s="33"/>
      <c r="AR26" s="33"/>
      <c r="AS26" s="33"/>
      <c r="AT26" s="33"/>
      <c r="AU26" s="33"/>
      <c r="AV26" s="33"/>
    </row>
    <row r="27" spans="1:48" ht="21.75" customHeight="1" x14ac:dyDescent="0.2">
      <c r="A27" s="95">
        <v>3</v>
      </c>
      <c r="B27" s="135" t="s">
        <v>26</v>
      </c>
      <c r="C27" s="136"/>
      <c r="D27" s="136"/>
      <c r="E27" s="137"/>
      <c r="F27" s="25">
        <f>IF(N21="","",N21)</f>
        <v>2</v>
      </c>
      <c r="G27" s="25" t="s">
        <v>4</v>
      </c>
      <c r="H27" s="25">
        <f>IF(L21="","",L21)</f>
        <v>1</v>
      </c>
      <c r="I27" s="25">
        <f>IF(N24="","",N24)</f>
        <v>0</v>
      </c>
      <c r="J27" s="25" t="s">
        <v>4</v>
      </c>
      <c r="K27" s="25">
        <f>IF(L24="","",L24)</f>
        <v>3</v>
      </c>
      <c r="L27" s="98"/>
      <c r="M27" s="98"/>
      <c r="N27" s="99"/>
      <c r="O27" s="25"/>
      <c r="P27" s="25" t="s">
        <v>4</v>
      </c>
      <c r="Q27" s="42"/>
      <c r="R27" s="85">
        <v>1</v>
      </c>
      <c r="S27" s="86"/>
      <c r="T27" s="83" t="s">
        <v>16</v>
      </c>
      <c r="U27" s="83"/>
      <c r="V27" s="83" t="s">
        <v>16</v>
      </c>
      <c r="W27" s="83"/>
      <c r="X27" s="83">
        <v>2</v>
      </c>
      <c r="Y27" s="83"/>
      <c r="AA27" s="31"/>
      <c r="AB27" s="31"/>
      <c r="AC27" s="31"/>
      <c r="AD27" s="31"/>
      <c r="AE27" s="31"/>
      <c r="AF27" s="44"/>
      <c r="AG27" s="44"/>
      <c r="AH27" s="44"/>
      <c r="AI27" s="31"/>
      <c r="AJ27" s="31"/>
      <c r="AK27" s="31"/>
      <c r="AL27" s="31"/>
      <c r="AM27" s="31"/>
      <c r="AN27" s="31"/>
      <c r="AO27" s="33"/>
      <c r="AP27" s="33"/>
      <c r="AQ27" s="33"/>
      <c r="AR27" s="33"/>
      <c r="AS27" s="33"/>
      <c r="AT27" s="33"/>
      <c r="AU27" s="33"/>
      <c r="AV27" s="33"/>
    </row>
    <row r="28" spans="1:48" ht="21.75" customHeight="1" x14ac:dyDescent="0.2">
      <c r="A28" s="95"/>
      <c r="B28" s="138"/>
      <c r="C28" s="139"/>
      <c r="D28" s="139"/>
      <c r="E28" s="140"/>
      <c r="F28" s="23">
        <f>IF(L23="","",L23)</f>
        <v>6</v>
      </c>
      <c r="G28" s="23">
        <f>IF(M23="","",M23)</f>
        <v>6</v>
      </c>
      <c r="H28" s="23">
        <f>IF(N23="","",N23)</f>
        <v>3</v>
      </c>
      <c r="I28" s="23">
        <f>IF(L26="","",L26)</f>
        <v>2</v>
      </c>
      <c r="J28" s="23">
        <f>IF(M26="","",M26)</f>
        <v>3</v>
      </c>
      <c r="K28" s="23">
        <f>IF(N26="","",N26)</f>
        <v>1</v>
      </c>
      <c r="L28" s="98"/>
      <c r="M28" s="98"/>
      <c r="N28" s="99"/>
      <c r="O28" s="23"/>
      <c r="P28" s="23"/>
      <c r="Q28" s="43"/>
      <c r="R28" s="88"/>
      <c r="S28" s="89"/>
      <c r="T28" s="83"/>
      <c r="U28" s="83"/>
      <c r="V28" s="83"/>
      <c r="W28" s="83"/>
      <c r="X28" s="83"/>
      <c r="Y28" s="83"/>
      <c r="AA28" s="31"/>
      <c r="AB28" s="31"/>
      <c r="AC28" s="31"/>
      <c r="AD28" s="31"/>
      <c r="AE28" s="31"/>
      <c r="AF28" s="44"/>
      <c r="AG28" s="44"/>
      <c r="AH28" s="44"/>
      <c r="AI28" s="31"/>
      <c r="AJ28" s="31"/>
      <c r="AK28" s="31"/>
      <c r="AL28" s="31"/>
      <c r="AM28" s="31"/>
      <c r="AN28" s="31"/>
      <c r="AO28" s="33"/>
      <c r="AP28" s="33"/>
      <c r="AQ28" s="33"/>
      <c r="AR28" s="33"/>
      <c r="AS28" s="33"/>
      <c r="AT28" s="33"/>
      <c r="AU28" s="33"/>
      <c r="AV28" s="33"/>
    </row>
    <row r="29" spans="1:48" ht="21.75" customHeight="1" x14ac:dyDescent="0.2">
      <c r="A29" s="95"/>
      <c r="B29" s="141"/>
      <c r="C29" s="142"/>
      <c r="D29" s="142"/>
      <c r="E29" s="143"/>
      <c r="F29" s="23">
        <f>IF(L22="","",L22)</f>
        <v>4</v>
      </c>
      <c r="G29" s="23">
        <f>IF(M22="","",M22)</f>
        <v>0</v>
      </c>
      <c r="H29" s="23">
        <f>IF(N22="","",N22)</f>
        <v>6</v>
      </c>
      <c r="I29" s="23">
        <f>IF(L25="","",L25)</f>
        <v>6</v>
      </c>
      <c r="J29" s="23">
        <f>IF(M25="","",M25)</f>
        <v>6</v>
      </c>
      <c r="K29" s="23">
        <f>IF(N25="","",N25)</f>
        <v>6</v>
      </c>
      <c r="L29" s="98"/>
      <c r="M29" s="98"/>
      <c r="N29" s="99"/>
      <c r="O29" s="23"/>
      <c r="P29" s="23"/>
      <c r="Q29" s="43"/>
      <c r="R29" s="91"/>
      <c r="S29" s="92"/>
      <c r="T29" s="83"/>
      <c r="U29" s="83"/>
      <c r="V29" s="83"/>
      <c r="W29" s="83"/>
      <c r="X29" s="83"/>
      <c r="Y29" s="83"/>
      <c r="AA29" s="31"/>
      <c r="AB29" s="31"/>
      <c r="AC29" s="31"/>
      <c r="AD29" s="31"/>
      <c r="AE29" s="31"/>
      <c r="AF29" s="44"/>
      <c r="AG29" s="44"/>
      <c r="AH29" s="44"/>
      <c r="AI29" s="31"/>
      <c r="AJ29" s="31"/>
      <c r="AK29" s="31"/>
      <c r="AL29" s="31"/>
      <c r="AM29" s="31"/>
      <c r="AN29" s="31"/>
      <c r="AO29" s="33"/>
      <c r="AP29" s="33"/>
      <c r="AQ29" s="33"/>
      <c r="AR29" s="33"/>
      <c r="AS29" s="33"/>
      <c r="AT29" s="33"/>
      <c r="AU29" s="33"/>
      <c r="AV29" s="33"/>
    </row>
    <row r="30" spans="1:48" ht="21.75" customHeight="1" x14ac:dyDescent="0.2">
      <c r="A30" s="95">
        <v>4</v>
      </c>
      <c r="B30" s="135" t="s">
        <v>87</v>
      </c>
      <c r="C30" s="136"/>
      <c r="D30" s="136"/>
      <c r="E30" s="137"/>
      <c r="F30" s="25" t="str">
        <f>IF(Q21="","",Q21)</f>
        <v/>
      </c>
      <c r="G30" s="25" t="s">
        <v>4</v>
      </c>
      <c r="H30" s="25" t="str">
        <f>IF(O21="","",O21)</f>
        <v/>
      </c>
      <c r="I30" s="25" t="str">
        <f>IF(Q24="","",Q24)</f>
        <v/>
      </c>
      <c r="J30" s="25" t="s">
        <v>4</v>
      </c>
      <c r="K30" s="25" t="str">
        <f>IF(O24="","",O24)</f>
        <v/>
      </c>
      <c r="L30" s="25" t="str">
        <f>IF(Q27="","",Q27)</f>
        <v/>
      </c>
      <c r="M30" s="25" t="s">
        <v>4</v>
      </c>
      <c r="N30" s="25" t="str">
        <f>IF(O27="","",O27)</f>
        <v/>
      </c>
      <c r="O30" s="98"/>
      <c r="P30" s="98"/>
      <c r="Q30" s="99"/>
      <c r="R30" s="85"/>
      <c r="S30" s="86"/>
      <c r="T30" s="83" t="s">
        <v>16</v>
      </c>
      <c r="U30" s="83"/>
      <c r="V30" s="83" t="s">
        <v>16</v>
      </c>
      <c r="W30" s="83"/>
      <c r="X30" s="83"/>
      <c r="Y30" s="83"/>
      <c r="AA30" s="31"/>
      <c r="AB30" s="31"/>
      <c r="AC30" s="31"/>
      <c r="AD30" s="31"/>
      <c r="AE30" s="31"/>
      <c r="AF30" s="44"/>
      <c r="AG30" s="44"/>
      <c r="AH30" s="44"/>
      <c r="AI30" s="31"/>
      <c r="AJ30" s="31"/>
      <c r="AK30" s="31"/>
      <c r="AL30" s="31"/>
      <c r="AM30" s="31"/>
      <c r="AN30" s="31"/>
      <c r="AO30" s="33"/>
      <c r="AP30" s="33"/>
      <c r="AQ30" s="33"/>
      <c r="AR30" s="33"/>
      <c r="AS30" s="33"/>
      <c r="AT30" s="33"/>
      <c r="AU30" s="33"/>
      <c r="AV30" s="33"/>
    </row>
    <row r="31" spans="1:48" ht="21.75" customHeight="1" x14ac:dyDescent="0.2">
      <c r="A31" s="95"/>
      <c r="B31" s="138"/>
      <c r="C31" s="139"/>
      <c r="D31" s="139"/>
      <c r="E31" s="140"/>
      <c r="F31" s="23" t="str">
        <f>IF(O23="","",O23)</f>
        <v/>
      </c>
      <c r="G31" s="23" t="str">
        <f>IF(P23="","",P23)</f>
        <v/>
      </c>
      <c r="H31" s="23" t="str">
        <f>IF(Q23="","",Q23)</f>
        <v/>
      </c>
      <c r="I31" s="23" t="str">
        <f>IF(O26="","",O26)</f>
        <v/>
      </c>
      <c r="J31" s="23" t="str">
        <f>IF(P26="","",P26)</f>
        <v/>
      </c>
      <c r="K31" s="23" t="str">
        <f>IF(Q26="","",Q26)</f>
        <v/>
      </c>
      <c r="L31" s="23" t="str">
        <f>IF(O29="","",O29)</f>
        <v/>
      </c>
      <c r="M31" s="23" t="str">
        <f>IF(P29="","",P29)</f>
        <v/>
      </c>
      <c r="N31" s="23" t="str">
        <f>IF(Q29="","",Q29)</f>
        <v/>
      </c>
      <c r="O31" s="98"/>
      <c r="P31" s="98"/>
      <c r="Q31" s="99"/>
      <c r="R31" s="88"/>
      <c r="S31" s="89"/>
      <c r="T31" s="83"/>
      <c r="U31" s="83"/>
      <c r="V31" s="83"/>
      <c r="W31" s="83"/>
      <c r="X31" s="83"/>
      <c r="Y31" s="83"/>
      <c r="AA31" s="31"/>
      <c r="AB31" s="31"/>
      <c r="AC31" s="31"/>
      <c r="AD31" s="31"/>
      <c r="AE31" s="31"/>
      <c r="AF31" s="44"/>
      <c r="AG31" s="44"/>
      <c r="AH31" s="44"/>
      <c r="AI31" s="31"/>
      <c r="AJ31" s="31"/>
      <c r="AK31" s="31"/>
      <c r="AL31" s="31"/>
      <c r="AM31" s="31"/>
      <c r="AN31" s="31"/>
      <c r="AO31" s="33"/>
      <c r="AP31" s="33"/>
      <c r="AQ31" s="33"/>
      <c r="AR31" s="33"/>
      <c r="AS31" s="33"/>
      <c r="AT31" s="33"/>
      <c r="AU31" s="33"/>
      <c r="AV31" s="33"/>
    </row>
    <row r="32" spans="1:48" ht="21.75" customHeight="1" x14ac:dyDescent="0.2">
      <c r="A32" s="95"/>
      <c r="B32" s="141"/>
      <c r="C32" s="142"/>
      <c r="D32" s="142"/>
      <c r="E32" s="143"/>
      <c r="F32" s="23" t="str">
        <f>IF(O22="","",O22)</f>
        <v/>
      </c>
      <c r="G32" s="23" t="str">
        <f>IF(P22="","",P22)</f>
        <v/>
      </c>
      <c r="H32" s="23" t="str">
        <f>IF(Q22="","",Q22)</f>
        <v/>
      </c>
      <c r="I32" s="23" t="str">
        <f>IF(O25="","",O25)</f>
        <v/>
      </c>
      <c r="J32" s="23" t="str">
        <f>IF(P25="","",P25)</f>
        <v/>
      </c>
      <c r="K32" s="23" t="str">
        <f>IF(Q25="","",Q25)</f>
        <v/>
      </c>
      <c r="L32" s="23" t="str">
        <f>IF(O28="","",O28)</f>
        <v/>
      </c>
      <c r="M32" s="23" t="str">
        <f>IF(P28="","",P28)</f>
        <v/>
      </c>
      <c r="N32" s="23" t="str">
        <f>IF(Q28="","",Q28)</f>
        <v/>
      </c>
      <c r="O32" s="98"/>
      <c r="P32" s="98"/>
      <c r="Q32" s="99"/>
      <c r="R32" s="91"/>
      <c r="S32" s="92"/>
      <c r="T32" s="83"/>
      <c r="U32" s="83"/>
      <c r="V32" s="83"/>
      <c r="W32" s="83"/>
      <c r="X32" s="83"/>
      <c r="Y32" s="83"/>
      <c r="AA32" s="31"/>
      <c r="AB32" s="31"/>
      <c r="AC32" s="31"/>
      <c r="AD32" s="31"/>
      <c r="AE32" s="31"/>
      <c r="AF32" s="44"/>
      <c r="AG32" s="44"/>
      <c r="AH32" s="44"/>
      <c r="AI32" s="31"/>
      <c r="AJ32" s="31"/>
      <c r="AK32" s="31"/>
      <c r="AL32" s="31"/>
      <c r="AM32" s="31"/>
      <c r="AN32" s="31"/>
      <c r="AO32" s="33"/>
      <c r="AP32" s="33"/>
      <c r="AQ32" s="33"/>
      <c r="AR32" s="33"/>
      <c r="AS32" s="33"/>
      <c r="AT32" s="33"/>
      <c r="AU32" s="33"/>
      <c r="AV32" s="33"/>
    </row>
    <row r="33" spans="1:48" ht="7.8" customHeigh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3"/>
      <c r="S33" s="33"/>
      <c r="T33" s="33"/>
      <c r="U33" s="33"/>
      <c r="V33" s="33"/>
      <c r="W33" s="33"/>
      <c r="X33" s="33"/>
      <c r="Y33" s="33"/>
      <c r="AA33" s="31"/>
      <c r="AB33" s="31"/>
      <c r="AC33" s="31"/>
      <c r="AD33" s="31"/>
      <c r="AE33" s="31"/>
      <c r="AF33" s="44"/>
      <c r="AG33" s="44"/>
      <c r="AH33" s="44"/>
      <c r="AI33" s="31"/>
      <c r="AJ33" s="31"/>
      <c r="AK33" s="31"/>
      <c r="AL33" s="31"/>
      <c r="AM33" s="31"/>
      <c r="AN33" s="31"/>
      <c r="AO33" s="33"/>
      <c r="AP33" s="33"/>
      <c r="AQ33" s="33"/>
      <c r="AR33" s="33"/>
      <c r="AS33" s="33"/>
      <c r="AT33" s="33"/>
      <c r="AU33" s="33"/>
      <c r="AV33" s="33"/>
    </row>
    <row r="34" spans="1:48" ht="21.75" customHeight="1" x14ac:dyDescent="0.25">
      <c r="C34" s="21" t="s">
        <v>144</v>
      </c>
      <c r="Y34" s="75" t="s">
        <v>141</v>
      </c>
    </row>
    <row r="35" spans="1:48" ht="21.75" customHeight="1" x14ac:dyDescent="0.25">
      <c r="A35" s="127" t="s">
        <v>6</v>
      </c>
      <c r="B35" s="128"/>
      <c r="C35" s="127" t="s">
        <v>49</v>
      </c>
      <c r="D35" s="131"/>
      <c r="E35" s="131"/>
      <c r="F35" s="131"/>
      <c r="G35" s="128"/>
    </row>
    <row r="36" spans="1:48" ht="21.75" customHeight="1" x14ac:dyDescent="0.25">
      <c r="A36" s="129"/>
      <c r="B36" s="130"/>
      <c r="C36" s="129"/>
      <c r="D36" s="132"/>
      <c r="E36" s="132"/>
      <c r="F36" s="132"/>
      <c r="G36" s="130"/>
      <c r="H36" s="48"/>
      <c r="I36" s="48"/>
      <c r="J36" s="48"/>
      <c r="K36" s="48"/>
      <c r="L36" s="48"/>
      <c r="M36" s="49"/>
      <c r="N36" s="45" t="s">
        <v>88</v>
      </c>
      <c r="O36" s="45"/>
      <c r="P36" s="45"/>
      <c r="Q36" s="45"/>
      <c r="R36" s="45"/>
      <c r="S36" s="45"/>
      <c r="T36" s="45"/>
      <c r="U36" s="45"/>
      <c r="V36" s="45"/>
      <c r="W36" s="45"/>
      <c r="X36" s="45"/>
    </row>
    <row r="37" spans="1:48" ht="21.75" customHeight="1" x14ac:dyDescent="0.25">
      <c r="A37" s="133" t="s">
        <v>11</v>
      </c>
      <c r="B37" s="134"/>
      <c r="C37" s="127" t="s">
        <v>26</v>
      </c>
      <c r="D37" s="131"/>
      <c r="E37" s="131"/>
      <c r="F37" s="131"/>
      <c r="G37" s="128"/>
      <c r="H37" s="50"/>
      <c r="I37" s="50"/>
      <c r="J37" s="50"/>
      <c r="K37" s="50"/>
      <c r="L37" s="50"/>
      <c r="M37" s="51"/>
      <c r="N37" s="52" t="s">
        <v>89</v>
      </c>
      <c r="O37" s="53"/>
      <c r="P37" s="53"/>
      <c r="Q37" s="53"/>
      <c r="R37" s="53"/>
      <c r="S37" s="53"/>
      <c r="T37" s="54"/>
      <c r="U37" s="45"/>
      <c r="V37" s="45"/>
      <c r="W37" s="45"/>
      <c r="X37" s="45"/>
    </row>
    <row r="38" spans="1:48" ht="21.75" customHeight="1" x14ac:dyDescent="0.25">
      <c r="A38" s="133"/>
      <c r="B38" s="134"/>
      <c r="C38" s="129"/>
      <c r="D38" s="132"/>
      <c r="E38" s="132"/>
      <c r="F38" s="132"/>
      <c r="G38" s="130"/>
      <c r="N38" s="45"/>
      <c r="O38" s="45"/>
      <c r="P38" s="45"/>
      <c r="Q38" s="45"/>
      <c r="R38" s="45"/>
      <c r="S38" s="45"/>
      <c r="T38" s="55" t="s">
        <v>90</v>
      </c>
      <c r="U38" s="56"/>
      <c r="V38" s="56"/>
      <c r="W38" s="56"/>
      <c r="X38" s="56"/>
      <c r="Y38" s="50"/>
      <c r="Z38" s="50"/>
    </row>
    <row r="39" spans="1:48" ht="21.75" customHeight="1" x14ac:dyDescent="0.25">
      <c r="A39" s="127" t="s">
        <v>9</v>
      </c>
      <c r="B39" s="128"/>
      <c r="C39" s="127" t="s">
        <v>80</v>
      </c>
      <c r="D39" s="131"/>
      <c r="E39" s="131"/>
      <c r="F39" s="131"/>
      <c r="G39" s="128"/>
      <c r="N39" s="45"/>
      <c r="O39" s="45"/>
      <c r="P39" s="45"/>
      <c r="Q39" s="45"/>
      <c r="R39" s="45"/>
      <c r="S39" s="45"/>
      <c r="T39" s="54" t="s">
        <v>91</v>
      </c>
      <c r="U39" s="45"/>
      <c r="V39" s="45"/>
      <c r="W39" s="45"/>
      <c r="X39" s="45"/>
    </row>
    <row r="40" spans="1:48" ht="21.75" customHeight="1" x14ac:dyDescent="0.25">
      <c r="A40" s="129"/>
      <c r="B40" s="130"/>
      <c r="C40" s="129"/>
      <c r="D40" s="132"/>
      <c r="E40" s="132"/>
      <c r="F40" s="132"/>
      <c r="G40" s="130"/>
      <c r="H40" s="48"/>
      <c r="I40" s="48"/>
      <c r="J40" s="48"/>
      <c r="K40" s="48"/>
      <c r="L40" s="48"/>
      <c r="M40" s="49"/>
      <c r="N40" s="56" t="s">
        <v>92</v>
      </c>
      <c r="O40" s="56"/>
      <c r="P40" s="56"/>
      <c r="Q40" s="56"/>
      <c r="R40" s="56"/>
      <c r="S40" s="56"/>
      <c r="T40" s="54"/>
      <c r="U40" s="45"/>
      <c r="V40" s="45"/>
      <c r="W40" s="45"/>
      <c r="X40" s="45"/>
    </row>
    <row r="41" spans="1:48" ht="21.75" customHeight="1" x14ac:dyDescent="0.25">
      <c r="A41" s="133" t="s">
        <v>14</v>
      </c>
      <c r="B41" s="134"/>
      <c r="C41" s="127" t="s">
        <v>93</v>
      </c>
      <c r="D41" s="131"/>
      <c r="E41" s="131"/>
      <c r="F41" s="131"/>
      <c r="G41" s="128"/>
      <c r="H41" s="50"/>
      <c r="I41" s="50"/>
      <c r="J41" s="50"/>
      <c r="K41" s="50"/>
      <c r="L41" s="50"/>
      <c r="M41" s="51"/>
      <c r="N41" s="57" t="s">
        <v>94</v>
      </c>
      <c r="O41" s="45"/>
      <c r="P41" s="45"/>
      <c r="Q41" s="45"/>
      <c r="R41" s="45"/>
      <c r="S41" s="45"/>
      <c r="T41" s="45"/>
      <c r="U41" s="45"/>
      <c r="V41" s="45"/>
      <c r="W41" s="45"/>
      <c r="X41" s="45"/>
    </row>
    <row r="42" spans="1:48" ht="21.75" customHeight="1" x14ac:dyDescent="0.25">
      <c r="A42" s="129"/>
      <c r="B42" s="130"/>
      <c r="C42" s="129"/>
      <c r="D42" s="132"/>
      <c r="E42" s="132"/>
      <c r="F42" s="132"/>
      <c r="G42" s="130"/>
    </row>
    <row r="43" spans="1:48" ht="21.75" customHeight="1" x14ac:dyDescent="0.25"/>
    <row r="44" spans="1:48" ht="21.75" customHeight="1" x14ac:dyDescent="0.25"/>
  </sheetData>
  <mergeCells count="103">
    <mergeCell ref="A2:AH2"/>
    <mergeCell ref="A5:E5"/>
    <mergeCell ref="F5:H5"/>
    <mergeCell ref="I5:K5"/>
    <mergeCell ref="L5:N5"/>
    <mergeCell ref="O5:Q5"/>
    <mergeCell ref="R5:S5"/>
    <mergeCell ref="T5:U5"/>
    <mergeCell ref="V5:W5"/>
    <mergeCell ref="X5:Y5"/>
    <mergeCell ref="V6:W7"/>
    <mergeCell ref="X6:Y8"/>
    <mergeCell ref="T8:U8"/>
    <mergeCell ref="V8:W8"/>
    <mergeCell ref="A9:A11"/>
    <mergeCell ref="B9:E11"/>
    <mergeCell ref="I9:K11"/>
    <mergeCell ref="L9:N11"/>
    <mergeCell ref="R9:S11"/>
    <mergeCell ref="T9:U10"/>
    <mergeCell ref="A6:A8"/>
    <mergeCell ref="B6:E8"/>
    <mergeCell ref="F6:H8"/>
    <mergeCell ref="O6:Q8"/>
    <mergeCell ref="R6:S8"/>
    <mergeCell ref="T6:U7"/>
    <mergeCell ref="V9:W10"/>
    <mergeCell ref="X9:Y11"/>
    <mergeCell ref="T11:U11"/>
    <mergeCell ref="V11:W11"/>
    <mergeCell ref="A12:A14"/>
    <mergeCell ref="B12:E14"/>
    <mergeCell ref="I12:K14"/>
    <mergeCell ref="L12:N14"/>
    <mergeCell ref="R12:S14"/>
    <mergeCell ref="T12:U13"/>
    <mergeCell ref="V12:W13"/>
    <mergeCell ref="X12:Y14"/>
    <mergeCell ref="T14:U14"/>
    <mergeCell ref="V14:W14"/>
    <mergeCell ref="A15:A17"/>
    <mergeCell ref="B15:E17"/>
    <mergeCell ref="F15:H17"/>
    <mergeCell ref="O15:Q17"/>
    <mergeCell ref="R15:S17"/>
    <mergeCell ref="T15:U16"/>
    <mergeCell ref="X20:Y20"/>
    <mergeCell ref="A21:A23"/>
    <mergeCell ref="B21:E23"/>
    <mergeCell ref="F21:H23"/>
    <mergeCell ref="R21:S23"/>
    <mergeCell ref="T21:U22"/>
    <mergeCell ref="V21:W22"/>
    <mergeCell ref="X21:Y23"/>
    <mergeCell ref="V15:W16"/>
    <mergeCell ref="X15:Y17"/>
    <mergeCell ref="T17:U17"/>
    <mergeCell ref="V17:W17"/>
    <mergeCell ref="A20:E20"/>
    <mergeCell ref="F20:H20"/>
    <mergeCell ref="I20:K20"/>
    <mergeCell ref="L20:N20"/>
    <mergeCell ref="O20:Q20"/>
    <mergeCell ref="R20:S20"/>
    <mergeCell ref="T23:U23"/>
    <mergeCell ref="V23:W23"/>
    <mergeCell ref="A24:A26"/>
    <mergeCell ref="B24:E26"/>
    <mergeCell ref="I24:K26"/>
    <mergeCell ref="R24:S26"/>
    <mergeCell ref="T24:U25"/>
    <mergeCell ref="V24:W25"/>
    <mergeCell ref="T20:U20"/>
    <mergeCell ref="V20:W20"/>
    <mergeCell ref="T29:U29"/>
    <mergeCell ref="V29:W29"/>
    <mergeCell ref="A30:A32"/>
    <mergeCell ref="B30:E32"/>
    <mergeCell ref="O30:Q32"/>
    <mergeCell ref="R30:S32"/>
    <mergeCell ref="T30:U31"/>
    <mergeCell ref="V30:W31"/>
    <mergeCell ref="X24:Y26"/>
    <mergeCell ref="T26:U26"/>
    <mergeCell ref="V26:W26"/>
    <mergeCell ref="A27:A29"/>
    <mergeCell ref="B27:E29"/>
    <mergeCell ref="L27:N29"/>
    <mergeCell ref="R27:S29"/>
    <mergeCell ref="T27:U28"/>
    <mergeCell ref="V27:W28"/>
    <mergeCell ref="X27:Y29"/>
    <mergeCell ref="A39:B40"/>
    <mergeCell ref="C39:G40"/>
    <mergeCell ref="A41:B42"/>
    <mergeCell ref="C41:G42"/>
    <mergeCell ref="X30:Y32"/>
    <mergeCell ref="T32:U32"/>
    <mergeCell ref="V32:W32"/>
    <mergeCell ref="A35:B36"/>
    <mergeCell ref="C35:G36"/>
    <mergeCell ref="A37:B38"/>
    <mergeCell ref="C37:G38"/>
  </mergeCells>
  <phoneticPr fontId="1"/>
  <pageMargins left="0.73868110236220463" right="0.34990157480314965" top="0.97194881889763762" bottom="0.97194881889763762" header="0.50541338582677164" footer="0.5054133858267716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ﾄｰﾅﾒﾝﾄ</vt:lpstr>
      <vt:lpstr>男女予選結果</vt:lpstr>
      <vt:lpstr>ミックス結果</vt:lpstr>
      <vt:lpstr>ﾄｰﾅﾒﾝﾄ!Print_Area</vt:lpstr>
      <vt:lpstr>ミックス結果!Print_Area</vt:lpstr>
      <vt:lpstr>男女予選結果!Print_Area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knm26</dc:creator>
  <cp:lastModifiedBy>石井 智久</cp:lastModifiedBy>
  <cp:lastPrinted>2021-06-06T12:42:05Z</cp:lastPrinted>
  <dcterms:created xsi:type="dcterms:W3CDTF">2021-05-25T14:23:53Z</dcterms:created>
  <dcterms:modified xsi:type="dcterms:W3CDTF">2021-06-06T12:43:49Z</dcterms:modified>
</cp:coreProperties>
</file>