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ken_spo_2022/"/>
    </mc:Choice>
  </mc:AlternateContent>
  <xr:revisionPtr revIDLastSave="0" documentId="13_ncr:1_{766F71C1-5B49-3349-BCA5-6EE2704EB09C}" xr6:coauthVersionLast="47" xr6:coauthVersionMax="47" xr10:uidLastSave="{00000000-0000-0000-0000-000000000000}"/>
  <bookViews>
    <workbookView xWindow="0" yWindow="500" windowWidth="28800" windowHeight="15940" activeTab="1" xr2:uid="{00000000-000D-0000-FFFF-FFFF00000000}"/>
  </bookViews>
  <sheets>
    <sheet name="ﾄｰﾅﾒﾝﾄ" sheetId="2" r:id="rId1"/>
    <sheet name="男子,女子集計" sheetId="3" r:id="rId2"/>
    <sheet name="ミックス 集計" sheetId="4" r:id="rId3"/>
    <sheet name="成績データ" sheetId="5" r:id="rId4"/>
  </sheets>
  <definedNames>
    <definedName name="_xlnm._FilterDatabase" localSheetId="3" hidden="1">成績データ!$A$1:$N$317</definedName>
    <definedName name="_xlnm.Print_Area" localSheetId="0">ﾄｰﾅﾒﾝﾄ!$A$1:$H$81</definedName>
    <definedName name="_xlnm.Print_Area" localSheetId="2">'ミックス 集計'!$A$1:$X$36</definedName>
    <definedName name="_xlnm.Print_Area" localSheetId="1">'男子,女子集計'!$A$1:$AB$196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96" i="3" l="1"/>
  <c r="N196" i="3"/>
  <c r="M196" i="3"/>
  <c r="L196" i="3"/>
  <c r="K196" i="3"/>
  <c r="J196" i="3"/>
  <c r="I196" i="3"/>
  <c r="N195" i="3"/>
  <c r="M195" i="3"/>
  <c r="L195" i="3"/>
  <c r="K195" i="3"/>
  <c r="J195" i="3"/>
  <c r="AB194" i="3" s="1"/>
  <c r="I195" i="3"/>
  <c r="N194" i="3"/>
  <c r="L194" i="3"/>
  <c r="K194" i="3"/>
  <c r="I194" i="3"/>
  <c r="H193" i="3"/>
  <c r="G193" i="3"/>
  <c r="F193" i="3"/>
  <c r="H192" i="3"/>
  <c r="G192" i="3"/>
  <c r="F192" i="3"/>
  <c r="H191" i="3"/>
  <c r="F191" i="3"/>
  <c r="H190" i="3"/>
  <c r="G190" i="3"/>
  <c r="F190" i="3"/>
  <c r="H189" i="3"/>
  <c r="G189" i="3"/>
  <c r="F189" i="3"/>
  <c r="H188" i="3"/>
  <c r="F188" i="3"/>
  <c r="AA187" i="3"/>
  <c r="AB186" i="3"/>
  <c r="AB185" i="3"/>
  <c r="O184" i="3"/>
  <c r="L184" i="3"/>
  <c r="I184" i="3"/>
  <c r="F184" i="3"/>
  <c r="N182" i="3"/>
  <c r="M182" i="3"/>
  <c r="L182" i="3"/>
  <c r="K182" i="3"/>
  <c r="J182" i="3"/>
  <c r="I182" i="3"/>
  <c r="N181" i="3"/>
  <c r="M181" i="3"/>
  <c r="L181" i="3"/>
  <c r="K181" i="3"/>
  <c r="J181" i="3"/>
  <c r="I181" i="3"/>
  <c r="N180" i="3"/>
  <c r="L180" i="3"/>
  <c r="K180" i="3"/>
  <c r="I180" i="3"/>
  <c r="AA179" i="3"/>
  <c r="H179" i="3"/>
  <c r="G179" i="3"/>
  <c r="F179" i="3"/>
  <c r="H178" i="3"/>
  <c r="G178" i="3"/>
  <c r="F178" i="3"/>
  <c r="H177" i="3"/>
  <c r="F177" i="3"/>
  <c r="AA176" i="3"/>
  <c r="H176" i="3"/>
  <c r="G176" i="3"/>
  <c r="F176" i="3"/>
  <c r="H175" i="3"/>
  <c r="G175" i="3"/>
  <c r="F175" i="3"/>
  <c r="H174" i="3"/>
  <c r="F174" i="3"/>
  <c r="O170" i="3"/>
  <c r="L170" i="3"/>
  <c r="I170" i="3"/>
  <c r="F170" i="3"/>
  <c r="V20" i="4"/>
  <c r="V19" i="4"/>
  <c r="U30" i="4"/>
  <c r="U21" i="4"/>
  <c r="U13" i="4"/>
  <c r="U10" i="4"/>
  <c r="AB142" i="3"/>
  <c r="AB133" i="3"/>
  <c r="AA142" i="3"/>
  <c r="AA139" i="3"/>
  <c r="AA136" i="3"/>
  <c r="AA133" i="3"/>
  <c r="AA74" i="3"/>
  <c r="AA71" i="3"/>
  <c r="AA68" i="3"/>
  <c r="K140" i="3"/>
  <c r="H140" i="3"/>
  <c r="L28" i="4"/>
  <c r="N28" i="4"/>
  <c r="L29" i="4"/>
  <c r="L30" i="4"/>
  <c r="P140" i="3"/>
  <c r="M140" i="3"/>
  <c r="M142" i="3"/>
  <c r="M141" i="3"/>
  <c r="H141" i="3"/>
  <c r="L142" i="3"/>
  <c r="K142" i="3"/>
  <c r="J142" i="3"/>
  <c r="I142" i="3"/>
  <c r="L141" i="3"/>
  <c r="K141" i="3"/>
  <c r="J141" i="3"/>
  <c r="I141" i="3"/>
  <c r="H142" i="3"/>
  <c r="F134" i="3"/>
  <c r="H125" i="3"/>
  <c r="K125" i="3"/>
  <c r="C122" i="3"/>
  <c r="C134" i="3"/>
  <c r="Q142" i="3"/>
  <c r="P142" i="3"/>
  <c r="O142" i="3"/>
  <c r="N142" i="3"/>
  <c r="Q141" i="3"/>
  <c r="P141" i="3"/>
  <c r="O141" i="3"/>
  <c r="N141" i="3"/>
  <c r="R130" i="3"/>
  <c r="G139" i="3"/>
  <c r="F139" i="3"/>
  <c r="E139" i="3"/>
  <c r="D139" i="3"/>
  <c r="C139" i="3"/>
  <c r="G138" i="3"/>
  <c r="F138" i="3"/>
  <c r="E138" i="3"/>
  <c r="D138" i="3"/>
  <c r="C138" i="3"/>
  <c r="F137" i="3"/>
  <c r="C137" i="3"/>
  <c r="G136" i="3"/>
  <c r="F136" i="3"/>
  <c r="E136" i="3"/>
  <c r="D136" i="3"/>
  <c r="C136" i="3"/>
  <c r="G135" i="3"/>
  <c r="F135" i="3"/>
  <c r="E135" i="3"/>
  <c r="D135" i="3"/>
  <c r="C135" i="3"/>
  <c r="M130" i="3"/>
  <c r="H130" i="3"/>
  <c r="C130" i="3"/>
  <c r="L127" i="3"/>
  <c r="K127" i="3"/>
  <c r="J127" i="3"/>
  <c r="I127" i="3"/>
  <c r="H127" i="3"/>
  <c r="G127" i="3"/>
  <c r="F127" i="3"/>
  <c r="E127" i="3"/>
  <c r="D127" i="3"/>
  <c r="C127" i="3"/>
  <c r="L126" i="3"/>
  <c r="K126" i="3"/>
  <c r="J126" i="3"/>
  <c r="I126" i="3"/>
  <c r="H126" i="3"/>
  <c r="G126" i="3"/>
  <c r="F126" i="3"/>
  <c r="E126" i="3"/>
  <c r="D126" i="3"/>
  <c r="C126" i="3"/>
  <c r="F125" i="3"/>
  <c r="C125" i="3"/>
  <c r="G124" i="3"/>
  <c r="F124" i="3"/>
  <c r="E124" i="3"/>
  <c r="D124" i="3"/>
  <c r="C124" i="3"/>
  <c r="G123" i="3"/>
  <c r="F123" i="3"/>
  <c r="E123" i="3"/>
  <c r="D123" i="3"/>
  <c r="C123" i="3"/>
  <c r="F122" i="3"/>
  <c r="M118" i="3"/>
  <c r="H118" i="3"/>
  <c r="C118" i="3"/>
  <c r="C114" i="3"/>
  <c r="L115" i="3"/>
  <c r="K115" i="3"/>
  <c r="J115" i="3"/>
  <c r="I115" i="3"/>
  <c r="L114" i="3"/>
  <c r="K114" i="3"/>
  <c r="J114" i="3"/>
  <c r="I114" i="3"/>
  <c r="H115" i="3"/>
  <c r="H114" i="3"/>
  <c r="K113" i="3"/>
  <c r="H113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N86" i="3"/>
  <c r="J86" i="3"/>
  <c r="G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G83" i="3"/>
  <c r="C83" i="3"/>
  <c r="Q79" i="3"/>
  <c r="J79" i="3"/>
  <c r="C79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N72" i="3"/>
  <c r="J72" i="3"/>
  <c r="G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G69" i="3"/>
  <c r="C69" i="3"/>
  <c r="Q65" i="3"/>
  <c r="J65" i="3"/>
  <c r="C65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N56" i="3"/>
  <c r="J56" i="3"/>
  <c r="G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G53" i="3"/>
  <c r="C53" i="3"/>
  <c r="Q49" i="3"/>
  <c r="J49" i="3"/>
  <c r="C49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N42" i="3"/>
  <c r="J42" i="3"/>
  <c r="G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G39" i="3"/>
  <c r="C39" i="3"/>
  <c r="Q35" i="3"/>
  <c r="J35" i="3"/>
  <c r="C35" i="3"/>
  <c r="C19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N26" i="3"/>
  <c r="J26" i="3"/>
  <c r="G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G23" i="3"/>
  <c r="C23" i="3"/>
  <c r="Q19" i="3"/>
  <c r="J19" i="3"/>
  <c r="P13" i="3"/>
  <c r="P14" i="3"/>
  <c r="O14" i="3"/>
  <c r="N14" i="3"/>
  <c r="M14" i="3"/>
  <c r="L14" i="3"/>
  <c r="K14" i="3"/>
  <c r="O13" i="3"/>
  <c r="N13" i="3"/>
  <c r="M13" i="3"/>
  <c r="L13" i="3"/>
  <c r="K13" i="3"/>
  <c r="J14" i="3"/>
  <c r="J13" i="3"/>
  <c r="N12" i="3"/>
  <c r="J12" i="3"/>
  <c r="C12" i="3"/>
  <c r="N30" i="4"/>
  <c r="M30" i="4"/>
  <c r="K30" i="4"/>
  <c r="J30" i="4"/>
  <c r="I30" i="4"/>
  <c r="N29" i="4"/>
  <c r="M29" i="4"/>
  <c r="K29" i="4"/>
  <c r="J29" i="4"/>
  <c r="I29" i="4"/>
  <c r="V28" i="4" s="1"/>
  <c r="K28" i="4"/>
  <c r="I28" i="4"/>
  <c r="H27" i="4"/>
  <c r="G27" i="4"/>
  <c r="F27" i="4"/>
  <c r="H26" i="4"/>
  <c r="G26" i="4"/>
  <c r="F26" i="4"/>
  <c r="H25" i="4"/>
  <c r="F25" i="4"/>
  <c r="H24" i="4"/>
  <c r="G24" i="4"/>
  <c r="F24" i="4"/>
  <c r="H23" i="4"/>
  <c r="G23" i="4"/>
  <c r="F23" i="4"/>
  <c r="H22" i="4"/>
  <c r="F22" i="4"/>
  <c r="N16" i="4"/>
  <c r="M16" i="4"/>
  <c r="L16" i="4"/>
  <c r="K16" i="4"/>
  <c r="J16" i="4"/>
  <c r="I16" i="4"/>
  <c r="N15" i="4"/>
  <c r="M15" i="4"/>
  <c r="L15" i="4"/>
  <c r="K15" i="4"/>
  <c r="J15" i="4"/>
  <c r="I15" i="4"/>
  <c r="N14" i="4"/>
  <c r="L14" i="4"/>
  <c r="K14" i="4"/>
  <c r="I14" i="4"/>
  <c r="H13" i="4"/>
  <c r="G13" i="4"/>
  <c r="F13" i="4"/>
  <c r="H12" i="4"/>
  <c r="G12" i="4"/>
  <c r="F12" i="4"/>
  <c r="H11" i="4"/>
  <c r="F11" i="4"/>
  <c r="H10" i="4"/>
  <c r="G10" i="4"/>
  <c r="F10" i="4"/>
  <c r="H9" i="4"/>
  <c r="G9" i="4"/>
  <c r="F9" i="4"/>
  <c r="H8" i="4"/>
  <c r="F8" i="4"/>
  <c r="G115" i="3"/>
  <c r="F115" i="3"/>
  <c r="E115" i="3"/>
  <c r="D115" i="3"/>
  <c r="C115" i="3"/>
  <c r="G114" i="3"/>
  <c r="F114" i="3"/>
  <c r="E114" i="3"/>
  <c r="D114" i="3"/>
  <c r="F113" i="3"/>
  <c r="C113" i="3"/>
  <c r="G112" i="3"/>
  <c r="F112" i="3"/>
  <c r="E112" i="3"/>
  <c r="D112" i="3"/>
  <c r="C112" i="3"/>
  <c r="G111" i="3"/>
  <c r="F111" i="3"/>
  <c r="E111" i="3"/>
  <c r="D111" i="3"/>
  <c r="C111" i="3"/>
  <c r="F110" i="3"/>
  <c r="C110" i="3"/>
  <c r="I14" i="3"/>
  <c r="H14" i="3"/>
  <c r="G14" i="3"/>
  <c r="F14" i="3"/>
  <c r="E14" i="3"/>
  <c r="D14" i="3"/>
  <c r="C14" i="3"/>
  <c r="I13" i="3"/>
  <c r="H13" i="3"/>
  <c r="G13" i="3"/>
  <c r="F13" i="3"/>
  <c r="E13" i="3"/>
  <c r="D13" i="3"/>
  <c r="C13" i="3"/>
  <c r="G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G9" i="3"/>
  <c r="C9" i="3"/>
  <c r="M106" i="3"/>
  <c r="H106" i="3"/>
  <c r="C106" i="3"/>
  <c r="O18" i="4"/>
  <c r="L18" i="4"/>
  <c r="I18" i="4"/>
  <c r="F18" i="4"/>
  <c r="O4" i="4"/>
  <c r="L4" i="4"/>
  <c r="I4" i="4"/>
  <c r="F4" i="4"/>
  <c r="Q5" i="3"/>
  <c r="J5" i="3"/>
  <c r="C5" i="3"/>
  <c r="AB187" i="3" l="1"/>
  <c r="AB195" i="3"/>
  <c r="AB196" i="3" s="1"/>
  <c r="V29" i="4"/>
  <c r="V30" i="4" s="1"/>
  <c r="V21" i="4"/>
</calcChain>
</file>

<file path=xl/sharedStrings.xml><?xml version="1.0" encoding="utf-8"?>
<sst xmlns="http://schemas.openxmlformats.org/spreadsheetml/2006/main" count="3366" uniqueCount="568">
  <si>
    <t>-</t>
  </si>
  <si>
    <t>順位</t>
  </si>
  <si>
    <t>Bブロック</t>
  </si>
  <si>
    <t>Aブロック</t>
  </si>
  <si>
    <t>市郡名</t>
  </si>
  <si>
    <t>女子  予選リーグ</t>
  </si>
  <si>
    <t>C</t>
  </si>
  <si>
    <t>B</t>
  </si>
  <si>
    <t>A</t>
  </si>
  <si>
    <t>男子  予選リーグ</t>
  </si>
  <si>
    <t>D</t>
  </si>
  <si>
    <t>Ｃ</t>
  </si>
  <si>
    <t>Ｂ</t>
  </si>
  <si>
    <t>A1</t>
  </si>
  <si>
    <t>C2</t>
  </si>
  <si>
    <t>ミックスの部</t>
  </si>
  <si>
    <t>男子の部</t>
    <rPh sb="3" eb="4">
      <t>ブ</t>
    </rPh>
    <phoneticPr fontId="10"/>
  </si>
  <si>
    <t>女子の部</t>
    <rPh sb="3" eb="4">
      <t>ブ</t>
    </rPh>
    <phoneticPr fontId="10"/>
  </si>
  <si>
    <t>都城市A</t>
    <phoneticPr fontId="10"/>
  </si>
  <si>
    <t>都城市B</t>
    <phoneticPr fontId="10"/>
  </si>
  <si>
    <t>宮崎市B</t>
    <phoneticPr fontId="10"/>
  </si>
  <si>
    <t>日向市B</t>
    <phoneticPr fontId="10"/>
  </si>
  <si>
    <t>宮崎市A</t>
    <phoneticPr fontId="10"/>
  </si>
  <si>
    <t>小林市</t>
    <phoneticPr fontId="10"/>
  </si>
  <si>
    <t>東臼杵郡</t>
    <phoneticPr fontId="10"/>
  </si>
  <si>
    <t>北諸県郡</t>
    <phoneticPr fontId="10"/>
  </si>
  <si>
    <t>宮崎市D</t>
    <phoneticPr fontId="10"/>
  </si>
  <si>
    <t>A2</t>
    <phoneticPr fontId="10"/>
  </si>
  <si>
    <t>C1</t>
    <phoneticPr fontId="10"/>
  </si>
  <si>
    <t>F1</t>
    <phoneticPr fontId="10"/>
  </si>
  <si>
    <t>D2</t>
    <phoneticPr fontId="10"/>
  </si>
  <si>
    <t>B2</t>
    <phoneticPr fontId="10"/>
  </si>
  <si>
    <t>E1</t>
    <phoneticPr fontId="10"/>
  </si>
  <si>
    <t>D1</t>
    <phoneticPr fontId="10"/>
  </si>
  <si>
    <t>F2</t>
    <phoneticPr fontId="10"/>
  </si>
  <si>
    <t>E2</t>
    <phoneticPr fontId="10"/>
  </si>
  <si>
    <t>B1</t>
    <phoneticPr fontId="10"/>
  </si>
  <si>
    <t>C2</t>
    <phoneticPr fontId="10"/>
  </si>
  <si>
    <t>延岡市A</t>
    <phoneticPr fontId="10"/>
  </si>
  <si>
    <t>宮崎市A</t>
    <rPh sb="0" eb="1">
      <t xml:space="preserve">ミヤザキシ </t>
    </rPh>
    <phoneticPr fontId="10"/>
  </si>
  <si>
    <t>日南市</t>
    <rPh sb="0" eb="1">
      <t xml:space="preserve">ニチナンシ </t>
    </rPh>
    <phoneticPr fontId="10"/>
  </si>
  <si>
    <t>東臼杵郡</t>
    <rPh sb="0" eb="4">
      <t xml:space="preserve">ヒガシウスキグン </t>
    </rPh>
    <phoneticPr fontId="10"/>
  </si>
  <si>
    <t>宮崎市C</t>
    <rPh sb="0" eb="3">
      <t xml:space="preserve">ミヤザキシ </t>
    </rPh>
    <phoneticPr fontId="10"/>
  </si>
  <si>
    <t>宮崎市B</t>
    <rPh sb="0" eb="1">
      <t xml:space="preserve">ミヤザキシ </t>
    </rPh>
    <phoneticPr fontId="10"/>
  </si>
  <si>
    <t>児湯郡</t>
    <rPh sb="0" eb="3">
      <t xml:space="preserve">コユグン </t>
    </rPh>
    <phoneticPr fontId="10"/>
  </si>
  <si>
    <t>東臼杵郡</t>
    <rPh sb="0" eb="1">
      <t xml:space="preserve">ヒガシウスキグン </t>
    </rPh>
    <phoneticPr fontId="10"/>
  </si>
  <si>
    <t>都城市B</t>
    <rPh sb="0" eb="3">
      <t xml:space="preserve">ミヤコノジョウシ </t>
    </rPh>
    <phoneticPr fontId="10"/>
  </si>
  <si>
    <t>宮崎市A</t>
    <rPh sb="0" eb="3">
      <t xml:space="preserve">ミヤザキシ </t>
    </rPh>
    <phoneticPr fontId="10"/>
  </si>
  <si>
    <t>北諸県郡</t>
    <rPh sb="0" eb="4">
      <t xml:space="preserve">キタモロカタグン </t>
    </rPh>
    <phoneticPr fontId="10"/>
  </si>
  <si>
    <t>東諸県郡</t>
    <rPh sb="0" eb="4">
      <t xml:space="preserve">ヒガシモロカタグン </t>
    </rPh>
    <phoneticPr fontId="10"/>
  </si>
  <si>
    <t>都城市A</t>
    <rPh sb="0" eb="3">
      <t xml:space="preserve">ミヤコノジョウシ </t>
    </rPh>
    <phoneticPr fontId="10"/>
  </si>
  <si>
    <t>西臼杵郡</t>
    <rPh sb="0" eb="4">
      <t xml:space="preserve">ニシウスキグン </t>
    </rPh>
    <phoneticPr fontId="10"/>
  </si>
  <si>
    <t>小林市</t>
    <rPh sb="0" eb="3">
      <t xml:space="preserve">コバヤシシ </t>
    </rPh>
    <phoneticPr fontId="10"/>
  </si>
  <si>
    <t>日向市A</t>
    <rPh sb="0" eb="3">
      <t xml:space="preserve">ヒュウガシ </t>
    </rPh>
    <phoneticPr fontId="10"/>
  </si>
  <si>
    <t>延岡市A</t>
    <rPh sb="0" eb="3">
      <t xml:space="preserve">ノベオカシ </t>
    </rPh>
    <phoneticPr fontId="10"/>
  </si>
  <si>
    <t>宮崎市B</t>
    <rPh sb="0" eb="3">
      <t xml:space="preserve">ミヤザキシ </t>
    </rPh>
    <phoneticPr fontId="10"/>
  </si>
  <si>
    <t>日南市</t>
    <rPh sb="0" eb="3">
      <t xml:space="preserve">ニチナンシ </t>
    </rPh>
    <phoneticPr fontId="10"/>
  </si>
  <si>
    <t>E</t>
    <phoneticPr fontId="10"/>
  </si>
  <si>
    <t>F</t>
    <phoneticPr fontId="10"/>
  </si>
  <si>
    <t>延岡市B</t>
    <rPh sb="0" eb="3">
      <t xml:space="preserve">ノベオカシ </t>
    </rPh>
    <phoneticPr fontId="10"/>
  </si>
  <si>
    <t>宮崎市D</t>
    <rPh sb="0" eb="3">
      <t xml:space="preserve">ミヤザキシ </t>
    </rPh>
    <phoneticPr fontId="10"/>
  </si>
  <si>
    <t>日向市B</t>
    <rPh sb="0" eb="3">
      <t xml:space="preserve">ヒュウガシ </t>
    </rPh>
    <phoneticPr fontId="10"/>
  </si>
  <si>
    <t>西都市</t>
    <rPh sb="0" eb="3">
      <t xml:space="preserve">サイトシ </t>
    </rPh>
    <phoneticPr fontId="10"/>
  </si>
  <si>
    <t>都城市A</t>
    <rPh sb="0" eb="3">
      <t xml:space="preserve">ミヤコノジョウシン </t>
    </rPh>
    <phoneticPr fontId="10"/>
  </si>
  <si>
    <t>東諸県郡</t>
    <rPh sb="0" eb="1">
      <t xml:space="preserve">ヒガシモロカタグン </t>
    </rPh>
    <phoneticPr fontId="10"/>
  </si>
  <si>
    <t>日向市</t>
    <rPh sb="0" eb="3">
      <t xml:space="preserve">ヒュウガシ </t>
    </rPh>
    <phoneticPr fontId="10"/>
  </si>
  <si>
    <t>4(2)</t>
    <phoneticPr fontId="10"/>
  </si>
  <si>
    <t>4(6)</t>
    <phoneticPr fontId="10"/>
  </si>
  <si>
    <t>4(3)</t>
    <phoneticPr fontId="10"/>
  </si>
  <si>
    <t>4(4)</t>
    <phoneticPr fontId="10"/>
  </si>
  <si>
    <t>4(5)</t>
    <phoneticPr fontId="10"/>
  </si>
  <si>
    <t>4(8)</t>
    <phoneticPr fontId="10"/>
  </si>
  <si>
    <t>児湯郡</t>
    <phoneticPr fontId="10"/>
  </si>
  <si>
    <t>日向市A</t>
    <phoneticPr fontId="10"/>
  </si>
  <si>
    <t>都城市A</t>
    <rPh sb="0" eb="2">
      <t xml:space="preserve">ミヤコノジョウ </t>
    </rPh>
    <rPh sb="2" eb="3">
      <t xml:space="preserve">シ </t>
    </rPh>
    <phoneticPr fontId="10"/>
  </si>
  <si>
    <t>都城市B</t>
    <rPh sb="0" eb="1">
      <t xml:space="preserve">ミヤコノジョウ </t>
    </rPh>
    <rPh sb="2" eb="3">
      <t xml:space="preserve">シ </t>
    </rPh>
    <phoneticPr fontId="10"/>
  </si>
  <si>
    <t>延岡市A</t>
    <rPh sb="0" eb="2">
      <t xml:space="preserve">ノベオカ </t>
    </rPh>
    <rPh sb="2" eb="3">
      <t xml:space="preserve">シ </t>
    </rPh>
    <phoneticPr fontId="10"/>
  </si>
  <si>
    <t>令和4年度  みやざき県民総合スポーツ祭 県民体育大会　テニス競技　　</t>
  </si>
  <si>
    <t>令和4年度  みやざき県民総合スポーツ祭　　テニス競技　6月5日・6日　会場：宮崎県総合運動公園庭球場</t>
  </si>
  <si>
    <t>団体戦種目名</t>
  </si>
  <si>
    <t>ラウンド</t>
  </si>
  <si>
    <t>チーム名1</t>
  </si>
  <si>
    <t>スコア1</t>
  </si>
  <si>
    <t>スコア2</t>
  </si>
  <si>
    <t>チーム名2</t>
  </si>
  <si>
    <t>氏名2-1</t>
  </si>
  <si>
    <t>氏名2-2</t>
  </si>
  <si>
    <t>氏名1-2</t>
  </si>
  <si>
    <t>氏名1-1</t>
  </si>
  <si>
    <t>試合種別</t>
  </si>
  <si>
    <t>宮崎市A</t>
  </si>
  <si>
    <t>日向市A</t>
  </si>
  <si>
    <t>男子</t>
  </si>
  <si>
    <t>男子</t>
    <rPh sb="0" eb="2">
      <t xml:space="preserve">ダンシ </t>
    </rPh>
    <phoneticPr fontId="12"/>
  </si>
  <si>
    <t>予選A</t>
  </si>
  <si>
    <t>東諸県郡</t>
  </si>
  <si>
    <t>北諸県郡</t>
  </si>
  <si>
    <t>予選B</t>
  </si>
  <si>
    <t>都城市A</t>
  </si>
  <si>
    <t>西臼杵郡</t>
  </si>
  <si>
    <t>小林市</t>
  </si>
  <si>
    <t>予選C</t>
  </si>
  <si>
    <t>児湯郡</t>
  </si>
  <si>
    <t>宮崎市C</t>
  </si>
  <si>
    <t>予選D</t>
  </si>
  <si>
    <t>延岡市A</t>
  </si>
  <si>
    <t>宮崎市B</t>
  </si>
  <si>
    <t>宮崎市B</t>
    <rPh sb="0" eb="1">
      <t xml:space="preserve">ミヤザキシ </t>
    </rPh>
    <phoneticPr fontId="12"/>
  </si>
  <si>
    <t>日南市</t>
  </si>
  <si>
    <t>予選E</t>
  </si>
  <si>
    <t>予選F</t>
  </si>
  <si>
    <t>延岡市B</t>
  </si>
  <si>
    <t>宮崎市D</t>
  </si>
  <si>
    <t>宮崎市D</t>
    <rPh sb="0" eb="3">
      <t xml:space="preserve">ミヤザキシ </t>
    </rPh>
    <phoneticPr fontId="12"/>
  </si>
  <si>
    <t>日向市B</t>
  </si>
  <si>
    <t>都城市B</t>
  </si>
  <si>
    <t>東臼杵郡</t>
  </si>
  <si>
    <t>西都市</t>
  </si>
  <si>
    <t>女子</t>
  </si>
  <si>
    <t>本戦1R</t>
  </si>
  <si>
    <t>児湯郡</t>
    <rPh sb="0" eb="1">
      <t xml:space="preserve">コユグン </t>
    </rPh>
    <phoneticPr fontId="12"/>
  </si>
  <si>
    <t>日向市</t>
  </si>
  <si>
    <t>ミックス</t>
  </si>
  <si>
    <t>本戦F</t>
  </si>
  <si>
    <t>本戦QF</t>
  </si>
  <si>
    <t>total</t>
  </si>
  <si>
    <t>一般D</t>
  </si>
  <si>
    <t>35歳D</t>
  </si>
  <si>
    <t>45歳D</t>
  </si>
  <si>
    <t>一般S1</t>
  </si>
  <si>
    <t>35歳S</t>
  </si>
  <si>
    <t>45歳S</t>
  </si>
  <si>
    <t>一般S2</t>
  </si>
  <si>
    <t>30歳D</t>
  </si>
  <si>
    <t>40歳D</t>
  </si>
  <si>
    <t>一般S</t>
  </si>
  <si>
    <t>30歳S</t>
  </si>
  <si>
    <t>60代D</t>
  </si>
  <si>
    <t>50代D</t>
  </si>
  <si>
    <t>40代D</t>
  </si>
  <si>
    <t>index</t>
    <phoneticPr fontId="12"/>
  </si>
  <si>
    <t>鈴木　徹</t>
    <rPh sb="0" eb="2">
      <t xml:space="preserve">スズキ </t>
    </rPh>
    <rPh sb="3" eb="4">
      <t>トオル</t>
    </rPh>
    <phoneticPr fontId="12"/>
  </si>
  <si>
    <t>高田　信史</t>
    <rPh sb="0" eb="2">
      <t xml:space="preserve">タカダ </t>
    </rPh>
    <rPh sb="3" eb="4">
      <t xml:space="preserve">シン </t>
    </rPh>
    <rPh sb="4" eb="5">
      <t xml:space="preserve">シ </t>
    </rPh>
    <phoneticPr fontId="12"/>
  </si>
  <si>
    <t>高田</t>
    <rPh sb="0" eb="1">
      <t xml:space="preserve">タカダ </t>
    </rPh>
    <phoneticPr fontId="12"/>
  </si>
  <si>
    <t>岩田</t>
    <rPh sb="0" eb="2">
      <t xml:space="preserve">イワタ </t>
    </rPh>
    <phoneticPr fontId="12"/>
  </si>
  <si>
    <t>岡崎</t>
    <rPh sb="0" eb="2">
      <t xml:space="preserve">オカザキ </t>
    </rPh>
    <phoneticPr fontId="12"/>
  </si>
  <si>
    <t>守永</t>
    <rPh sb="0" eb="2">
      <t xml:space="preserve">モリナガ </t>
    </rPh>
    <phoneticPr fontId="12"/>
  </si>
  <si>
    <t>補足1</t>
    <rPh sb="0" eb="2">
      <t xml:space="preserve">ホソク </t>
    </rPh>
    <phoneticPr fontId="12"/>
  </si>
  <si>
    <t>補足2</t>
    <rPh sb="0" eb="2">
      <t xml:space="preserve">ホソク </t>
    </rPh>
    <phoneticPr fontId="12"/>
  </si>
  <si>
    <t>後藤</t>
    <rPh sb="0" eb="2">
      <t xml:space="preserve">ゴトウ </t>
    </rPh>
    <phoneticPr fontId="12"/>
  </si>
  <si>
    <t>亀田</t>
    <rPh sb="0" eb="2">
      <t xml:space="preserve">カメダ </t>
    </rPh>
    <phoneticPr fontId="12"/>
  </si>
  <si>
    <t>吉松</t>
    <rPh sb="0" eb="2">
      <t xml:space="preserve">ヨシマツ </t>
    </rPh>
    <phoneticPr fontId="12"/>
  </si>
  <si>
    <t>高田</t>
    <rPh sb="0" eb="2">
      <t xml:space="preserve">タカダ </t>
    </rPh>
    <phoneticPr fontId="12"/>
  </si>
  <si>
    <t>増野</t>
    <rPh sb="0" eb="2">
      <t xml:space="preserve">マスノ </t>
    </rPh>
    <phoneticPr fontId="12"/>
  </si>
  <si>
    <t>吉松</t>
    <rPh sb="0" eb="1">
      <t xml:space="preserve">ヨシマツ </t>
    </rPh>
    <phoneticPr fontId="12"/>
  </si>
  <si>
    <t>上村</t>
    <rPh sb="0" eb="2">
      <t xml:space="preserve">ウエムラ </t>
    </rPh>
    <phoneticPr fontId="12"/>
  </si>
  <si>
    <t>那須</t>
    <rPh sb="0" eb="2">
      <t xml:space="preserve">ナス </t>
    </rPh>
    <phoneticPr fontId="12"/>
  </si>
  <si>
    <t>大橋</t>
    <rPh sb="0" eb="2">
      <t xml:space="preserve">オオハシ </t>
    </rPh>
    <phoneticPr fontId="12"/>
  </si>
  <si>
    <t>鈴木</t>
    <rPh sb="0" eb="2">
      <t xml:space="preserve">スズキ </t>
    </rPh>
    <phoneticPr fontId="12"/>
  </si>
  <si>
    <t>馬場</t>
    <rPh sb="0" eb="2">
      <t xml:space="preserve">ババ </t>
    </rPh>
    <phoneticPr fontId="12"/>
  </si>
  <si>
    <t>前田</t>
    <rPh sb="0" eb="2">
      <t xml:space="preserve">マエダ </t>
    </rPh>
    <phoneticPr fontId="12"/>
  </si>
  <si>
    <t>上村</t>
    <rPh sb="0" eb="1">
      <t xml:space="preserve">ウエムラ </t>
    </rPh>
    <phoneticPr fontId="12"/>
  </si>
  <si>
    <t>川邊</t>
    <rPh sb="0" eb="2">
      <t xml:space="preserve">カワベ </t>
    </rPh>
    <phoneticPr fontId="12"/>
  </si>
  <si>
    <t>(2)</t>
    <phoneticPr fontId="12"/>
  </si>
  <si>
    <t>打ち切り</t>
    <rPh sb="0" eb="1">
      <t xml:space="preserve">ウチキリ </t>
    </rPh>
    <phoneticPr fontId="12"/>
  </si>
  <si>
    <t>江藤　文彦</t>
    <rPh sb="0" eb="2">
      <t xml:space="preserve">エトウ </t>
    </rPh>
    <rPh sb="3" eb="5">
      <t xml:space="preserve">フミヒコ </t>
    </rPh>
    <phoneticPr fontId="12"/>
  </si>
  <si>
    <t>大塚</t>
    <rPh sb="0" eb="2">
      <t xml:space="preserve">オオツカ </t>
    </rPh>
    <phoneticPr fontId="12"/>
  </si>
  <si>
    <t>西嶋</t>
    <rPh sb="0" eb="2">
      <t xml:space="preserve">ニシジマ </t>
    </rPh>
    <phoneticPr fontId="12"/>
  </si>
  <si>
    <t>添田</t>
    <rPh sb="0" eb="2">
      <t xml:space="preserve">ソエダ </t>
    </rPh>
    <phoneticPr fontId="12"/>
  </si>
  <si>
    <t>浅尾</t>
    <rPh sb="0" eb="2">
      <t xml:space="preserve">アサオ </t>
    </rPh>
    <phoneticPr fontId="12"/>
  </si>
  <si>
    <t>外山</t>
    <rPh sb="0" eb="2">
      <t xml:space="preserve">トヤマ </t>
    </rPh>
    <phoneticPr fontId="12"/>
  </si>
  <si>
    <t>田中</t>
    <rPh sb="0" eb="2">
      <t xml:space="preserve">タナカ </t>
    </rPh>
    <phoneticPr fontId="12"/>
  </si>
  <si>
    <t>西嶋</t>
    <rPh sb="0" eb="1">
      <t xml:space="preserve">ニシジマ </t>
    </rPh>
    <phoneticPr fontId="12"/>
  </si>
  <si>
    <t>末藤</t>
    <rPh sb="0" eb="2">
      <t xml:space="preserve">スエフジ </t>
    </rPh>
    <phoneticPr fontId="12"/>
  </si>
  <si>
    <t>川越</t>
    <rPh sb="0" eb="2">
      <t xml:space="preserve">カワゴエ </t>
    </rPh>
    <phoneticPr fontId="12"/>
  </si>
  <si>
    <t>川邊</t>
    <rPh sb="0" eb="1">
      <t xml:space="preserve">カワベ </t>
    </rPh>
    <phoneticPr fontId="12"/>
  </si>
  <si>
    <t>岩瀬</t>
    <rPh sb="0" eb="2">
      <t xml:space="preserve">イワセ </t>
    </rPh>
    <phoneticPr fontId="12"/>
  </si>
  <si>
    <t>長友</t>
    <rPh sb="0" eb="2">
      <t xml:space="preserve">ナガトモ </t>
    </rPh>
    <phoneticPr fontId="12"/>
  </si>
  <si>
    <t>原田</t>
    <rPh sb="0" eb="2">
      <t xml:space="preserve">ハラダ </t>
    </rPh>
    <phoneticPr fontId="12"/>
  </si>
  <si>
    <t>上川床</t>
    <rPh sb="0" eb="3">
      <t xml:space="preserve">カミカワトコ </t>
    </rPh>
    <phoneticPr fontId="12"/>
  </si>
  <si>
    <t>原田</t>
    <rPh sb="0" eb="1">
      <t xml:space="preserve">ハラダ </t>
    </rPh>
    <phoneticPr fontId="12"/>
  </si>
  <si>
    <t>原田　大地</t>
    <rPh sb="0" eb="1">
      <t xml:space="preserve">ハラダ </t>
    </rPh>
    <rPh sb="3" eb="5">
      <t xml:space="preserve">ダイチ </t>
    </rPh>
    <phoneticPr fontId="12"/>
  </si>
  <si>
    <t>原田　聖一</t>
    <rPh sb="0" eb="2">
      <t xml:space="preserve">ハラダ </t>
    </rPh>
    <rPh sb="3" eb="5">
      <t xml:space="preserve">セイイチ </t>
    </rPh>
    <phoneticPr fontId="12"/>
  </si>
  <si>
    <t>中田</t>
    <rPh sb="0" eb="2">
      <t xml:space="preserve">ナカタ </t>
    </rPh>
    <phoneticPr fontId="12"/>
  </si>
  <si>
    <t>黒木</t>
    <rPh sb="0" eb="2">
      <t xml:space="preserve">クロギ </t>
    </rPh>
    <phoneticPr fontId="12"/>
  </si>
  <si>
    <t>柏田</t>
    <rPh sb="0" eb="2">
      <t xml:space="preserve">カシワダ </t>
    </rPh>
    <phoneticPr fontId="12"/>
  </si>
  <si>
    <t>坂元</t>
    <rPh sb="0" eb="2">
      <t xml:space="preserve">サカモト </t>
    </rPh>
    <phoneticPr fontId="12"/>
  </si>
  <si>
    <t>常明</t>
    <rPh sb="0" eb="2">
      <t xml:space="preserve">ツネアキ </t>
    </rPh>
    <phoneticPr fontId="12"/>
  </si>
  <si>
    <t>甲斐</t>
    <rPh sb="0" eb="2">
      <t xml:space="preserve">カイ </t>
    </rPh>
    <phoneticPr fontId="12"/>
  </si>
  <si>
    <t>財部</t>
    <rPh sb="0" eb="2">
      <t xml:space="preserve">タカラベ </t>
    </rPh>
    <phoneticPr fontId="12"/>
  </si>
  <si>
    <t>吉留</t>
    <rPh sb="0" eb="2">
      <t xml:space="preserve">ヨシドメ </t>
    </rPh>
    <phoneticPr fontId="12"/>
  </si>
  <si>
    <t>伴</t>
    <rPh sb="0" eb="1">
      <t xml:space="preserve">バン </t>
    </rPh>
    <phoneticPr fontId="12"/>
  </si>
  <si>
    <t>森山</t>
    <rPh sb="0" eb="2">
      <t xml:space="preserve">モリヤマ </t>
    </rPh>
    <phoneticPr fontId="12"/>
  </si>
  <si>
    <t>中園</t>
    <rPh sb="0" eb="2">
      <t xml:space="preserve">ナカゾノ </t>
    </rPh>
    <phoneticPr fontId="12"/>
  </si>
  <si>
    <t>中薗</t>
    <rPh sb="0" eb="2">
      <t xml:space="preserve">ナカゾノ </t>
    </rPh>
    <phoneticPr fontId="12"/>
  </si>
  <si>
    <t>重山</t>
    <rPh sb="0" eb="2">
      <t xml:space="preserve">シゲヤマ </t>
    </rPh>
    <phoneticPr fontId="12"/>
  </si>
  <si>
    <t>八木</t>
    <rPh sb="0" eb="2">
      <t xml:space="preserve">ヤギ </t>
    </rPh>
    <phoneticPr fontId="12"/>
  </si>
  <si>
    <t>森山</t>
    <rPh sb="0" eb="1">
      <t xml:space="preserve">モリヤマ </t>
    </rPh>
    <phoneticPr fontId="12"/>
  </si>
  <si>
    <t>中村</t>
    <rPh sb="0" eb="2">
      <t xml:space="preserve">ナカムラ </t>
    </rPh>
    <phoneticPr fontId="12"/>
  </si>
  <si>
    <t>籠</t>
    <rPh sb="0" eb="1">
      <t xml:space="preserve">コモリ </t>
    </rPh>
    <phoneticPr fontId="12"/>
  </si>
  <si>
    <t>岡本</t>
    <rPh sb="0" eb="2">
      <t xml:space="preserve">オカモト </t>
    </rPh>
    <phoneticPr fontId="12"/>
  </si>
  <si>
    <t>常明</t>
    <rPh sb="0" eb="1">
      <t xml:space="preserve">ツネアキ </t>
    </rPh>
    <phoneticPr fontId="12"/>
  </si>
  <si>
    <t>富永</t>
    <rPh sb="0" eb="2">
      <t xml:space="preserve">トミナガ </t>
    </rPh>
    <phoneticPr fontId="12"/>
  </si>
  <si>
    <t>中屋敷</t>
    <rPh sb="0" eb="3">
      <t xml:space="preserve">ナカヤシキ </t>
    </rPh>
    <phoneticPr fontId="12"/>
  </si>
  <si>
    <t>築地</t>
    <rPh sb="0" eb="2">
      <t xml:space="preserve">ツキジ </t>
    </rPh>
    <phoneticPr fontId="12"/>
  </si>
  <si>
    <t>矢野</t>
    <rPh sb="0" eb="2">
      <t xml:space="preserve">ヤノ </t>
    </rPh>
    <phoneticPr fontId="12"/>
  </si>
  <si>
    <t>木原</t>
    <rPh sb="0" eb="2">
      <t xml:space="preserve">キハラ </t>
    </rPh>
    <phoneticPr fontId="12"/>
  </si>
  <si>
    <t>野口</t>
    <rPh sb="0" eb="2">
      <t xml:space="preserve">ノグチ </t>
    </rPh>
    <phoneticPr fontId="12"/>
  </si>
  <si>
    <t>永野</t>
    <rPh sb="0" eb="2">
      <t xml:space="preserve">ナガノ </t>
    </rPh>
    <phoneticPr fontId="12"/>
  </si>
  <si>
    <t>見山</t>
    <rPh sb="0" eb="2">
      <t xml:space="preserve">ミヤマ </t>
    </rPh>
    <phoneticPr fontId="12"/>
  </si>
  <si>
    <t>杉本</t>
    <rPh sb="0" eb="2">
      <t xml:space="preserve">スギモト </t>
    </rPh>
    <phoneticPr fontId="12"/>
  </si>
  <si>
    <t>廣中</t>
    <rPh sb="0" eb="2">
      <t xml:space="preserve">ヒロナカ </t>
    </rPh>
    <phoneticPr fontId="12"/>
  </si>
  <si>
    <t>中島</t>
    <rPh sb="0" eb="1">
      <t xml:space="preserve">ナカジマ </t>
    </rPh>
    <phoneticPr fontId="12"/>
  </si>
  <si>
    <t>井尻</t>
    <rPh sb="0" eb="2">
      <t xml:space="preserve">イジリ </t>
    </rPh>
    <phoneticPr fontId="12"/>
  </si>
  <si>
    <t>見山</t>
    <rPh sb="0" eb="1">
      <t xml:space="preserve">ミヤマ </t>
    </rPh>
    <phoneticPr fontId="12"/>
  </si>
  <si>
    <t>串間</t>
    <rPh sb="0" eb="2">
      <t xml:space="preserve">クシマ </t>
    </rPh>
    <phoneticPr fontId="12"/>
  </si>
  <si>
    <t>藤澤</t>
    <rPh sb="0" eb="2">
      <t xml:space="preserve">フジサワ </t>
    </rPh>
    <phoneticPr fontId="12"/>
  </si>
  <si>
    <t>中島</t>
    <rPh sb="0" eb="2">
      <t xml:space="preserve">ナカジマ </t>
    </rPh>
    <phoneticPr fontId="12"/>
  </si>
  <si>
    <t>横山</t>
    <rPh sb="0" eb="2">
      <t xml:space="preserve">ヨコヤマ </t>
    </rPh>
    <phoneticPr fontId="12"/>
  </si>
  <si>
    <t>(6)</t>
    <phoneticPr fontId="12"/>
  </si>
  <si>
    <t>(4)</t>
    <phoneticPr fontId="12"/>
  </si>
  <si>
    <t>和田</t>
    <rPh sb="0" eb="2">
      <t xml:space="preserve">ワダ </t>
    </rPh>
    <phoneticPr fontId="12"/>
  </si>
  <si>
    <t>土田</t>
    <rPh sb="0" eb="2">
      <t xml:space="preserve">ツチダ </t>
    </rPh>
    <phoneticPr fontId="12"/>
  </si>
  <si>
    <t>重松</t>
    <rPh sb="0" eb="2">
      <t xml:space="preserve">シゲマツ </t>
    </rPh>
    <phoneticPr fontId="12"/>
  </si>
  <si>
    <t>松木</t>
    <rPh sb="0" eb="2">
      <t xml:space="preserve">マツキ </t>
    </rPh>
    <phoneticPr fontId="12"/>
  </si>
  <si>
    <t>服部</t>
    <rPh sb="0" eb="2">
      <t xml:space="preserve">ハットリ </t>
    </rPh>
    <phoneticPr fontId="12"/>
  </si>
  <si>
    <t>田垣内</t>
    <rPh sb="0" eb="1">
      <t xml:space="preserve">タ </t>
    </rPh>
    <rPh sb="1" eb="3">
      <t xml:space="preserve">カキウチ </t>
    </rPh>
    <phoneticPr fontId="12"/>
  </si>
  <si>
    <t>柿本</t>
    <rPh sb="0" eb="2">
      <t xml:space="preserve">カキモト </t>
    </rPh>
    <phoneticPr fontId="12"/>
  </si>
  <si>
    <t>熊澤</t>
    <rPh sb="0" eb="2">
      <t xml:space="preserve">クマザワ </t>
    </rPh>
    <phoneticPr fontId="12"/>
  </si>
  <si>
    <t>安田</t>
    <rPh sb="0" eb="2">
      <t xml:space="preserve">ヤスダ </t>
    </rPh>
    <phoneticPr fontId="12"/>
  </si>
  <si>
    <t>桑原</t>
    <rPh sb="0" eb="2">
      <t xml:space="preserve">クワハラ </t>
    </rPh>
    <phoneticPr fontId="12"/>
  </si>
  <si>
    <t>上川床</t>
    <rPh sb="0" eb="2">
      <t xml:space="preserve">カミカワ </t>
    </rPh>
    <rPh sb="2" eb="3">
      <t xml:space="preserve">トコ </t>
    </rPh>
    <phoneticPr fontId="12"/>
  </si>
  <si>
    <t>原田　大地</t>
    <rPh sb="0" eb="2">
      <t xml:space="preserve">ハラダ </t>
    </rPh>
    <rPh sb="3" eb="4">
      <t xml:space="preserve">ダイチ </t>
    </rPh>
    <phoneticPr fontId="12"/>
  </si>
  <si>
    <t>長友</t>
    <rPh sb="0" eb="1">
      <t xml:space="preserve">ナガトモ </t>
    </rPh>
    <phoneticPr fontId="12"/>
  </si>
  <si>
    <t>池澤</t>
    <rPh sb="0" eb="2">
      <t xml:space="preserve">イケザワ </t>
    </rPh>
    <phoneticPr fontId="12"/>
  </si>
  <si>
    <t>片桐</t>
    <rPh sb="0" eb="2">
      <t xml:space="preserve">カタギリ </t>
    </rPh>
    <phoneticPr fontId="12"/>
  </si>
  <si>
    <t>日野</t>
    <rPh sb="0" eb="2">
      <t xml:space="preserve">ヒノ </t>
    </rPh>
    <phoneticPr fontId="12"/>
  </si>
  <si>
    <t>田口</t>
    <rPh sb="0" eb="2">
      <t xml:space="preserve">タグチ </t>
    </rPh>
    <phoneticPr fontId="12"/>
  </si>
  <si>
    <t>内ヶ崎</t>
    <rPh sb="0" eb="1">
      <t>ウチガ</t>
    </rPh>
    <phoneticPr fontId="12"/>
  </si>
  <si>
    <t>池田</t>
    <rPh sb="0" eb="2">
      <t xml:space="preserve">イケダ </t>
    </rPh>
    <phoneticPr fontId="12"/>
  </si>
  <si>
    <t>西本</t>
    <rPh sb="0" eb="2">
      <t xml:space="preserve">ニシモト </t>
    </rPh>
    <phoneticPr fontId="12"/>
  </si>
  <si>
    <t>河野</t>
    <rPh sb="0" eb="2">
      <t xml:space="preserve">カワノ </t>
    </rPh>
    <phoneticPr fontId="12"/>
  </si>
  <si>
    <t>八重屋</t>
    <rPh sb="0" eb="2">
      <t xml:space="preserve">ヤエ </t>
    </rPh>
    <rPh sb="2" eb="3">
      <t xml:space="preserve">ヤ </t>
    </rPh>
    <phoneticPr fontId="12"/>
  </si>
  <si>
    <t>都甲</t>
    <rPh sb="0" eb="2">
      <t xml:space="preserve">トコウ </t>
    </rPh>
    <phoneticPr fontId="12"/>
  </si>
  <si>
    <t>池澤</t>
    <rPh sb="0" eb="1">
      <t xml:space="preserve">イケザワ </t>
    </rPh>
    <phoneticPr fontId="12"/>
  </si>
  <si>
    <t>日野</t>
    <rPh sb="0" eb="1">
      <t xml:space="preserve">ヒノ </t>
    </rPh>
    <phoneticPr fontId="12"/>
  </si>
  <si>
    <t>吉永</t>
    <rPh sb="0" eb="2">
      <t xml:space="preserve">ヨシナガ </t>
    </rPh>
    <phoneticPr fontId="12"/>
  </si>
  <si>
    <t>川俣</t>
    <rPh sb="0" eb="2">
      <t xml:space="preserve">カワマタ </t>
    </rPh>
    <phoneticPr fontId="12"/>
  </si>
  <si>
    <t>松田</t>
    <rPh sb="0" eb="2">
      <t xml:space="preserve">マツダ </t>
    </rPh>
    <phoneticPr fontId="12"/>
  </si>
  <si>
    <t>谷口</t>
    <rPh sb="0" eb="2">
      <t xml:space="preserve">タニグチ </t>
    </rPh>
    <phoneticPr fontId="12"/>
  </si>
  <si>
    <t>境</t>
    <phoneticPr fontId="12"/>
  </si>
  <si>
    <t>安楽</t>
    <rPh sb="0" eb="2">
      <t xml:space="preserve">アンラク </t>
    </rPh>
    <phoneticPr fontId="12"/>
  </si>
  <si>
    <t>谷口</t>
    <rPh sb="0" eb="1">
      <t xml:space="preserve">タニグチ </t>
    </rPh>
    <phoneticPr fontId="12"/>
  </si>
  <si>
    <t>坂本</t>
    <rPh sb="0" eb="2">
      <t xml:space="preserve">サカモト </t>
    </rPh>
    <phoneticPr fontId="12"/>
  </si>
  <si>
    <t>吉田</t>
    <rPh sb="0" eb="2">
      <t xml:space="preserve">ヨシダ </t>
    </rPh>
    <phoneticPr fontId="12"/>
  </si>
  <si>
    <t>赤崎</t>
    <rPh sb="0" eb="2">
      <t xml:space="preserve">アカザキ </t>
    </rPh>
    <phoneticPr fontId="12"/>
  </si>
  <si>
    <t>日高</t>
    <rPh sb="0" eb="2">
      <t xml:space="preserve">ヒダカ </t>
    </rPh>
    <phoneticPr fontId="12"/>
  </si>
  <si>
    <t>岩田</t>
    <rPh sb="0" eb="1">
      <t xml:space="preserve">イワタ </t>
    </rPh>
    <phoneticPr fontId="12"/>
  </si>
  <si>
    <t>伊藤</t>
    <rPh sb="0" eb="2">
      <t xml:space="preserve">イトウ </t>
    </rPh>
    <phoneticPr fontId="12"/>
  </si>
  <si>
    <t>有簾</t>
    <rPh sb="0" eb="1">
      <t xml:space="preserve">アリ </t>
    </rPh>
    <rPh sb="1" eb="2">
      <t xml:space="preserve">ノレン </t>
    </rPh>
    <phoneticPr fontId="12"/>
  </si>
  <si>
    <t>日高</t>
    <rPh sb="0" eb="1">
      <t xml:space="preserve">ヒダカ </t>
    </rPh>
    <phoneticPr fontId="12"/>
  </si>
  <si>
    <t>花立</t>
    <rPh sb="0" eb="2">
      <t xml:space="preserve">ハナタテ </t>
    </rPh>
    <phoneticPr fontId="12"/>
  </si>
  <si>
    <t>平山</t>
    <rPh sb="0" eb="2">
      <t xml:space="preserve">ヒラヤマ </t>
    </rPh>
    <phoneticPr fontId="12"/>
  </si>
  <si>
    <t>大南</t>
    <rPh sb="0" eb="2">
      <t xml:space="preserve">オオミナミ </t>
    </rPh>
    <phoneticPr fontId="12"/>
  </si>
  <si>
    <t>伊藤</t>
    <rPh sb="0" eb="1">
      <t xml:space="preserve">イトウ </t>
    </rPh>
    <phoneticPr fontId="12"/>
  </si>
  <si>
    <t>伊東</t>
    <rPh sb="0" eb="2">
      <t xml:space="preserve">イトウ </t>
    </rPh>
    <phoneticPr fontId="12"/>
  </si>
  <si>
    <t>永野</t>
    <rPh sb="0" eb="1">
      <t xml:space="preserve">ナガノ </t>
    </rPh>
    <phoneticPr fontId="12"/>
  </si>
  <si>
    <t>籠</t>
    <rPh sb="0" eb="1">
      <t>KOMORI</t>
    </rPh>
    <phoneticPr fontId="12"/>
  </si>
  <si>
    <t>藤田</t>
    <rPh sb="0" eb="2">
      <t xml:space="preserve">フジタ </t>
    </rPh>
    <phoneticPr fontId="12"/>
  </si>
  <si>
    <t>西ノ村</t>
    <rPh sb="0" eb="3">
      <t xml:space="preserve">ニシノムラ </t>
    </rPh>
    <phoneticPr fontId="12"/>
  </si>
  <si>
    <t>安在</t>
    <rPh sb="0" eb="2">
      <t xml:space="preserve">アンザイ </t>
    </rPh>
    <phoneticPr fontId="12"/>
  </si>
  <si>
    <t>井口</t>
    <rPh sb="0" eb="2">
      <t xml:space="preserve">イグチ </t>
    </rPh>
    <phoneticPr fontId="12"/>
  </si>
  <si>
    <t>内倉</t>
    <rPh sb="0" eb="2">
      <t xml:space="preserve">ウチクラ </t>
    </rPh>
    <phoneticPr fontId="12"/>
  </si>
  <si>
    <t>古城</t>
    <rPh sb="0" eb="2">
      <t xml:space="preserve">コジョウ </t>
    </rPh>
    <phoneticPr fontId="12"/>
  </si>
  <si>
    <t>山下</t>
    <rPh sb="0" eb="2">
      <t xml:space="preserve">ヤマシタ </t>
    </rPh>
    <phoneticPr fontId="12"/>
  </si>
  <si>
    <t>内倉</t>
    <rPh sb="0" eb="1">
      <t xml:space="preserve">ウチクラ </t>
    </rPh>
    <phoneticPr fontId="12"/>
  </si>
  <si>
    <t>大山</t>
    <rPh sb="0" eb="2">
      <t xml:space="preserve">オオヤマ </t>
    </rPh>
    <phoneticPr fontId="12"/>
  </si>
  <si>
    <t>岩本</t>
    <rPh sb="0" eb="2">
      <t xml:space="preserve">イワモト </t>
    </rPh>
    <phoneticPr fontId="12"/>
  </si>
  <si>
    <t>峯</t>
    <rPh sb="0" eb="1">
      <t xml:space="preserve">ミネ </t>
    </rPh>
    <phoneticPr fontId="12"/>
  </si>
  <si>
    <t>坂元　夏彦</t>
    <rPh sb="0" eb="1">
      <t xml:space="preserve">サカモト </t>
    </rPh>
    <rPh sb="3" eb="5">
      <t xml:space="preserve">ナツヒコ </t>
    </rPh>
    <phoneticPr fontId="12"/>
  </si>
  <si>
    <t>坂元　洋平</t>
    <rPh sb="0" eb="2">
      <t xml:space="preserve">サカモト </t>
    </rPh>
    <rPh sb="3" eb="5">
      <t xml:space="preserve">ヨウヘイ </t>
    </rPh>
    <phoneticPr fontId="12"/>
  </si>
  <si>
    <t>峯　英男</t>
    <rPh sb="0" eb="1">
      <t xml:space="preserve">ミネ </t>
    </rPh>
    <rPh sb="2" eb="4">
      <t xml:space="preserve">ヒデオ </t>
    </rPh>
    <phoneticPr fontId="12"/>
  </si>
  <si>
    <t>峯　幸男</t>
    <rPh sb="0" eb="1">
      <t xml:space="preserve">ミネ </t>
    </rPh>
    <rPh sb="2" eb="4">
      <t xml:space="preserve">ユキオ </t>
    </rPh>
    <phoneticPr fontId="12"/>
  </si>
  <si>
    <t>牧田　健児</t>
    <rPh sb="0" eb="2">
      <t xml:space="preserve">マキダ </t>
    </rPh>
    <rPh sb="3" eb="5">
      <t>ケンジ</t>
    </rPh>
    <phoneticPr fontId="12"/>
  </si>
  <si>
    <t>金丸</t>
    <rPh sb="0" eb="2">
      <t xml:space="preserve">カネマル </t>
    </rPh>
    <phoneticPr fontId="12"/>
  </si>
  <si>
    <t>請関</t>
    <rPh sb="0" eb="2">
      <t xml:space="preserve">ウケゼキ </t>
    </rPh>
    <phoneticPr fontId="12"/>
  </si>
  <si>
    <t>坂本　夏彦</t>
    <rPh sb="0" eb="1">
      <t xml:space="preserve">サカモト </t>
    </rPh>
    <rPh sb="3" eb="5">
      <t xml:space="preserve">ナツヒコ </t>
    </rPh>
    <phoneticPr fontId="12"/>
  </si>
  <si>
    <t>峯　英男</t>
    <rPh sb="0" eb="1">
      <t xml:space="preserve">ミネ </t>
    </rPh>
    <rPh sb="2" eb="3">
      <t xml:space="preserve">ヒデオ </t>
    </rPh>
    <phoneticPr fontId="12"/>
  </si>
  <si>
    <t>真田</t>
    <rPh sb="0" eb="2">
      <t xml:space="preserve">サナダ </t>
    </rPh>
    <phoneticPr fontId="12"/>
  </si>
  <si>
    <t>今井</t>
    <rPh sb="0" eb="2">
      <t xml:space="preserve">イマイ </t>
    </rPh>
    <phoneticPr fontId="12"/>
  </si>
  <si>
    <t>半渡</t>
    <rPh sb="0" eb="2">
      <t xml:space="preserve">ハンワタリ </t>
    </rPh>
    <phoneticPr fontId="12"/>
  </si>
  <si>
    <t>近藤</t>
    <rPh sb="0" eb="2">
      <t xml:space="preserve">コンドウ </t>
    </rPh>
    <phoneticPr fontId="12"/>
  </si>
  <si>
    <t>佐伯</t>
    <rPh sb="0" eb="2">
      <t xml:space="preserve">サイキ </t>
    </rPh>
    <phoneticPr fontId="12"/>
  </si>
  <si>
    <t>難波江</t>
    <rPh sb="0" eb="2">
      <t xml:space="preserve">ナンバ </t>
    </rPh>
    <rPh sb="2" eb="3">
      <t xml:space="preserve">エ </t>
    </rPh>
    <phoneticPr fontId="12"/>
  </si>
  <si>
    <t>妹尾</t>
    <rPh sb="0" eb="2">
      <t>イモオ</t>
    </rPh>
    <phoneticPr fontId="12"/>
  </si>
  <si>
    <t>半渡</t>
    <rPh sb="0" eb="2">
      <t xml:space="preserve">ハンワタシ </t>
    </rPh>
    <phoneticPr fontId="12"/>
  </si>
  <si>
    <t>近藤</t>
    <rPh sb="0" eb="1">
      <t xml:space="preserve">コンドウ </t>
    </rPh>
    <phoneticPr fontId="12"/>
  </si>
  <si>
    <t>田上</t>
    <rPh sb="0" eb="2">
      <t xml:space="preserve">タウエ </t>
    </rPh>
    <phoneticPr fontId="12"/>
  </si>
  <si>
    <t>鍋島</t>
    <rPh sb="0" eb="2">
      <t xml:space="preserve">ナベシマ </t>
    </rPh>
    <phoneticPr fontId="12"/>
  </si>
  <si>
    <t>(5)</t>
    <phoneticPr fontId="12"/>
  </si>
  <si>
    <t>甲斐</t>
    <rPh sb="0" eb="1">
      <t xml:space="preserve">カイ </t>
    </rPh>
    <phoneticPr fontId="12"/>
  </si>
  <si>
    <t>中薗</t>
    <rPh sb="0" eb="1">
      <t xml:space="preserve">ナカゾノ </t>
    </rPh>
    <phoneticPr fontId="12"/>
  </si>
  <si>
    <t>重山</t>
    <rPh sb="0" eb="1">
      <t xml:space="preserve">シゲヤマ </t>
    </rPh>
    <phoneticPr fontId="12"/>
  </si>
  <si>
    <t>岩本</t>
    <rPh sb="0" eb="1">
      <t xml:space="preserve">イワモト </t>
    </rPh>
    <phoneticPr fontId="12"/>
  </si>
  <si>
    <t>岡崎</t>
    <rPh sb="0" eb="1">
      <t xml:space="preserve">オカザキ </t>
    </rPh>
    <phoneticPr fontId="12"/>
  </si>
  <si>
    <t>守永</t>
    <rPh sb="0" eb="1">
      <t xml:space="preserve">モリナガ </t>
    </rPh>
    <phoneticPr fontId="12"/>
  </si>
  <si>
    <t>那須</t>
    <rPh sb="0" eb="1">
      <t xml:space="preserve">ナス </t>
    </rPh>
    <phoneticPr fontId="12"/>
  </si>
  <si>
    <t>鈴木</t>
    <rPh sb="0" eb="1">
      <t xml:space="preserve">スズキ </t>
    </rPh>
    <phoneticPr fontId="12"/>
  </si>
  <si>
    <t>馬場</t>
    <rPh sb="0" eb="1">
      <t xml:space="preserve">ババ </t>
    </rPh>
    <phoneticPr fontId="12"/>
  </si>
  <si>
    <t>前田</t>
    <rPh sb="0" eb="1">
      <t xml:space="preserve">マエダ </t>
    </rPh>
    <phoneticPr fontId="12"/>
  </si>
  <si>
    <t>大川</t>
    <rPh sb="0" eb="2">
      <t xml:space="preserve">オオカワ </t>
    </rPh>
    <phoneticPr fontId="12"/>
  </si>
  <si>
    <t>兒玉</t>
    <rPh sb="0" eb="2">
      <t xml:space="preserve">コダマ </t>
    </rPh>
    <phoneticPr fontId="12"/>
  </si>
  <si>
    <t>富永</t>
    <rPh sb="0" eb="1">
      <t xml:space="preserve">トミナガ </t>
    </rPh>
    <phoneticPr fontId="12"/>
  </si>
  <si>
    <t>永友</t>
    <rPh sb="0" eb="2">
      <t xml:space="preserve">ナガトモ </t>
    </rPh>
    <phoneticPr fontId="12"/>
  </si>
  <si>
    <t>押方</t>
    <rPh sb="0" eb="2">
      <t xml:space="preserve">オシカタ </t>
    </rPh>
    <phoneticPr fontId="12"/>
  </si>
  <si>
    <t>吉玉</t>
    <rPh sb="0" eb="2">
      <t>ヨシタマ</t>
    </rPh>
    <phoneticPr fontId="12"/>
  </si>
  <si>
    <t>井上</t>
    <rPh sb="0" eb="2">
      <t xml:space="preserve">イノウエ </t>
    </rPh>
    <phoneticPr fontId="12"/>
  </si>
  <si>
    <t>須藤</t>
    <rPh sb="0" eb="2">
      <t xml:space="preserve">スドウ </t>
    </rPh>
    <phoneticPr fontId="12"/>
  </si>
  <si>
    <t>森永</t>
    <rPh sb="0" eb="2">
      <t xml:space="preserve">モリナガ </t>
    </rPh>
    <phoneticPr fontId="12"/>
  </si>
  <si>
    <t>村雲</t>
    <rPh sb="0" eb="2">
      <t xml:space="preserve">ムラクモ </t>
    </rPh>
    <phoneticPr fontId="12"/>
  </si>
  <si>
    <t>新地</t>
    <rPh sb="0" eb="2">
      <t xml:space="preserve">シンチ </t>
    </rPh>
    <phoneticPr fontId="12"/>
  </si>
  <si>
    <t>獄</t>
    <rPh sb="0" eb="1">
      <t xml:space="preserve">ゴク </t>
    </rPh>
    <phoneticPr fontId="12"/>
  </si>
  <si>
    <t>内山</t>
    <rPh sb="0" eb="2">
      <t xml:space="preserve">ウチヤマ </t>
    </rPh>
    <phoneticPr fontId="12"/>
  </si>
  <si>
    <t>西　健一郎</t>
    <rPh sb="0" eb="1">
      <t xml:space="preserve">ニシ </t>
    </rPh>
    <rPh sb="2" eb="5">
      <t xml:space="preserve">ケンイチロウ </t>
    </rPh>
    <phoneticPr fontId="12"/>
  </si>
  <si>
    <t>徳留</t>
    <rPh sb="0" eb="2">
      <t xml:space="preserve">トクドメ </t>
    </rPh>
    <phoneticPr fontId="12"/>
  </si>
  <si>
    <t>梯</t>
    <rPh sb="0" eb="1">
      <t xml:space="preserve">カケハシ </t>
    </rPh>
    <phoneticPr fontId="12"/>
  </si>
  <si>
    <t>眞方</t>
    <rPh sb="0" eb="2">
      <t>マカタ</t>
    </rPh>
    <phoneticPr fontId="12"/>
  </si>
  <si>
    <t>坂口</t>
    <rPh sb="0" eb="2">
      <t xml:space="preserve">サカグチ </t>
    </rPh>
    <phoneticPr fontId="12"/>
  </si>
  <si>
    <t>西村</t>
    <rPh sb="0" eb="2">
      <t xml:space="preserve">ニシムラ </t>
    </rPh>
    <phoneticPr fontId="12"/>
  </si>
  <si>
    <t>牧田</t>
    <rPh sb="0" eb="2">
      <t xml:space="preserve">マキタ </t>
    </rPh>
    <phoneticPr fontId="12"/>
  </si>
  <si>
    <t>諸岡</t>
    <rPh sb="0" eb="2">
      <t xml:space="preserve">モロオカ </t>
    </rPh>
    <phoneticPr fontId="12"/>
  </si>
  <si>
    <t>坂元　夏彦</t>
    <rPh sb="0" eb="2">
      <t xml:space="preserve">サカモト </t>
    </rPh>
    <rPh sb="3" eb="5">
      <t xml:space="preserve">ナツヒコ </t>
    </rPh>
    <phoneticPr fontId="12"/>
  </si>
  <si>
    <t>田口</t>
    <rPh sb="0" eb="1">
      <t xml:space="preserve">タグチ </t>
    </rPh>
    <phoneticPr fontId="12"/>
  </si>
  <si>
    <t>西本</t>
    <phoneticPr fontId="12"/>
  </si>
  <si>
    <t>河野</t>
    <rPh sb="0" eb="1">
      <t xml:space="preserve">カワノ </t>
    </rPh>
    <phoneticPr fontId="12"/>
  </si>
  <si>
    <t>八重尾</t>
    <rPh sb="0" eb="3">
      <t xml:space="preserve">ヤエオ </t>
    </rPh>
    <phoneticPr fontId="12"/>
  </si>
  <si>
    <t>西嶋</t>
    <phoneticPr fontId="12"/>
  </si>
  <si>
    <t>末藤</t>
    <rPh sb="0" eb="1">
      <t xml:space="preserve">スエ </t>
    </rPh>
    <rPh sb="1" eb="2">
      <t xml:space="preserve">フジ </t>
    </rPh>
    <phoneticPr fontId="12"/>
  </si>
  <si>
    <t>長谷川</t>
    <rPh sb="0" eb="3">
      <t xml:space="preserve">ハセガワ </t>
    </rPh>
    <phoneticPr fontId="12"/>
  </si>
  <si>
    <t>和田</t>
    <rPh sb="0" eb="1">
      <t xml:space="preserve">ワダ </t>
    </rPh>
    <phoneticPr fontId="12"/>
  </si>
  <si>
    <t>桑原</t>
    <rPh sb="0" eb="1">
      <t xml:space="preserve">クワハラ </t>
    </rPh>
    <phoneticPr fontId="12"/>
  </si>
  <si>
    <t>上田</t>
    <rPh sb="0" eb="2">
      <t xml:space="preserve">ウエダ </t>
    </rPh>
    <phoneticPr fontId="12"/>
  </si>
  <si>
    <t>熊澤</t>
    <rPh sb="0" eb="1">
      <t xml:space="preserve">クマザワ </t>
    </rPh>
    <phoneticPr fontId="12"/>
  </si>
  <si>
    <t>服部</t>
    <rPh sb="0" eb="1">
      <t xml:space="preserve">ハットリ </t>
    </rPh>
    <phoneticPr fontId="12"/>
  </si>
  <si>
    <t>安田</t>
    <rPh sb="0" eb="1">
      <t xml:space="preserve">ヤスダ </t>
    </rPh>
    <phoneticPr fontId="12"/>
  </si>
  <si>
    <t>野村</t>
    <rPh sb="0" eb="2">
      <t xml:space="preserve">ノムラ </t>
    </rPh>
    <phoneticPr fontId="12"/>
  </si>
  <si>
    <t>國料</t>
    <rPh sb="0" eb="1">
      <t xml:space="preserve">コクリョウ </t>
    </rPh>
    <rPh sb="1" eb="2">
      <t xml:space="preserve">リョウ </t>
    </rPh>
    <phoneticPr fontId="12"/>
  </si>
  <si>
    <t>野木村</t>
    <rPh sb="0" eb="3">
      <t xml:space="preserve">ノギムラ </t>
    </rPh>
    <phoneticPr fontId="12"/>
  </si>
  <si>
    <t>森久保</t>
    <rPh sb="0" eb="3">
      <t xml:space="preserve">モリクボ </t>
    </rPh>
    <phoneticPr fontId="12"/>
  </si>
  <si>
    <t>水尾</t>
    <rPh sb="0" eb="2">
      <t xml:space="preserve">ミズオ </t>
    </rPh>
    <phoneticPr fontId="12"/>
  </si>
  <si>
    <t>野木村</t>
    <rPh sb="0" eb="2">
      <t xml:space="preserve">ノギムラ </t>
    </rPh>
    <phoneticPr fontId="12"/>
  </si>
  <si>
    <t>比江島</t>
    <rPh sb="0" eb="1">
      <t xml:space="preserve">ヒ </t>
    </rPh>
    <rPh sb="1" eb="3">
      <t xml:space="preserve">エジマ </t>
    </rPh>
    <phoneticPr fontId="12"/>
  </si>
  <si>
    <t>木下</t>
    <rPh sb="0" eb="2">
      <t xml:space="preserve">キノシタ </t>
    </rPh>
    <phoneticPr fontId="12"/>
  </si>
  <si>
    <t>大神</t>
    <rPh sb="0" eb="2">
      <t xml:space="preserve">オオガミ </t>
    </rPh>
    <phoneticPr fontId="12"/>
  </si>
  <si>
    <t>初森</t>
    <rPh sb="0" eb="2">
      <t xml:space="preserve">ハツモリ </t>
    </rPh>
    <phoneticPr fontId="12"/>
  </si>
  <si>
    <t>門分</t>
    <rPh sb="0" eb="2">
      <t xml:space="preserve">カドワケ </t>
    </rPh>
    <phoneticPr fontId="12"/>
  </si>
  <si>
    <t>時任</t>
    <rPh sb="0" eb="2">
      <t xml:space="preserve">トキトウ </t>
    </rPh>
    <phoneticPr fontId="12"/>
  </si>
  <si>
    <t>立山</t>
    <rPh sb="0" eb="2">
      <t xml:space="preserve">タテヤマ </t>
    </rPh>
    <phoneticPr fontId="12"/>
  </si>
  <si>
    <t>木下</t>
    <rPh sb="0" eb="1">
      <t xml:space="preserve">キノシタ </t>
    </rPh>
    <phoneticPr fontId="12"/>
  </si>
  <si>
    <t>黒坂</t>
    <rPh sb="0" eb="2">
      <t xml:space="preserve">クロサカ </t>
    </rPh>
    <phoneticPr fontId="12"/>
  </si>
  <si>
    <t>花立</t>
    <rPh sb="0" eb="1">
      <t xml:space="preserve">ハナタテ </t>
    </rPh>
    <phoneticPr fontId="12"/>
  </si>
  <si>
    <t>林田</t>
    <rPh sb="0" eb="2">
      <t xml:space="preserve">ハヤシダ </t>
    </rPh>
    <phoneticPr fontId="12"/>
  </si>
  <si>
    <t>後藤</t>
    <rPh sb="0" eb="1">
      <t xml:space="preserve">ゴトウ </t>
    </rPh>
    <phoneticPr fontId="12"/>
  </si>
  <si>
    <t>伊東　隆</t>
    <rPh sb="0" eb="2">
      <t xml:space="preserve">イトウ </t>
    </rPh>
    <phoneticPr fontId="12"/>
  </si>
  <si>
    <t>伊東　直哉</t>
    <rPh sb="0" eb="2">
      <t xml:space="preserve">イトウ </t>
    </rPh>
    <rPh sb="3" eb="5">
      <t xml:space="preserve">ナオヤ </t>
    </rPh>
    <phoneticPr fontId="12"/>
  </si>
  <si>
    <t>(8)</t>
    <phoneticPr fontId="12"/>
  </si>
  <si>
    <t>國料</t>
    <rPh sb="0" eb="1">
      <t xml:space="preserve">コク </t>
    </rPh>
    <rPh sb="1" eb="2">
      <t xml:space="preserve">リョウ </t>
    </rPh>
    <phoneticPr fontId="12"/>
  </si>
  <si>
    <t>岩瀬</t>
    <rPh sb="0" eb="1">
      <t xml:space="preserve">イワセ </t>
    </rPh>
    <phoneticPr fontId="12"/>
  </si>
  <si>
    <t>原田　聖一</t>
    <rPh sb="0" eb="1">
      <t xml:space="preserve">ハラダ </t>
    </rPh>
    <rPh sb="3" eb="4">
      <t xml:space="preserve">セイイチ </t>
    </rPh>
    <phoneticPr fontId="12"/>
  </si>
  <si>
    <t>上川床</t>
    <rPh sb="0" eb="1">
      <t xml:space="preserve">ウエ </t>
    </rPh>
    <rPh sb="1" eb="2">
      <t xml:space="preserve">カワ </t>
    </rPh>
    <rPh sb="2" eb="3">
      <t xml:space="preserve">トコ </t>
    </rPh>
    <phoneticPr fontId="12"/>
  </si>
  <si>
    <t>柏田</t>
    <rPh sb="0" eb="1">
      <t xml:space="preserve">カシワダ </t>
    </rPh>
    <phoneticPr fontId="12"/>
  </si>
  <si>
    <t>森永</t>
    <rPh sb="0" eb="1">
      <t xml:space="preserve">モリナガ </t>
    </rPh>
    <phoneticPr fontId="12"/>
  </si>
  <si>
    <t>吉玉</t>
    <rPh sb="0" eb="2">
      <t xml:space="preserve">ヨシタマ </t>
    </rPh>
    <phoneticPr fontId="12"/>
  </si>
  <si>
    <t>中園</t>
    <rPh sb="0" eb="2">
      <t xml:space="preserve">ナカソノ </t>
    </rPh>
    <phoneticPr fontId="12"/>
  </si>
  <si>
    <t>杉本</t>
    <rPh sb="0" eb="1">
      <t xml:space="preserve">スギモト </t>
    </rPh>
    <phoneticPr fontId="12"/>
  </si>
  <si>
    <t>井尻</t>
    <rPh sb="0" eb="1">
      <t xml:space="preserve">イジリ </t>
    </rPh>
    <phoneticPr fontId="12"/>
  </si>
  <si>
    <t>串間</t>
    <rPh sb="0" eb="1">
      <t xml:space="preserve">クシマ </t>
    </rPh>
    <phoneticPr fontId="12"/>
  </si>
  <si>
    <t>廣中</t>
    <rPh sb="0" eb="1">
      <t xml:space="preserve">ヒロナカ </t>
    </rPh>
    <phoneticPr fontId="12"/>
  </si>
  <si>
    <t>横山</t>
    <rPh sb="0" eb="1">
      <t xml:space="preserve">ヨコヤマ </t>
    </rPh>
    <phoneticPr fontId="12"/>
  </si>
  <si>
    <t>赤崎</t>
    <rPh sb="0" eb="1">
      <t xml:space="preserve">アカザキ </t>
    </rPh>
    <phoneticPr fontId="12"/>
  </si>
  <si>
    <t>亀田</t>
    <rPh sb="0" eb="1">
      <t xml:space="preserve">カメダ </t>
    </rPh>
    <phoneticPr fontId="12"/>
  </si>
  <si>
    <t>増野</t>
    <rPh sb="0" eb="1">
      <t xml:space="preserve">マスノ </t>
    </rPh>
    <phoneticPr fontId="12"/>
  </si>
  <si>
    <t>(3)</t>
    <phoneticPr fontId="12"/>
  </si>
  <si>
    <t>片桐</t>
    <rPh sb="0" eb="1">
      <t xml:space="preserve">カタギリ </t>
    </rPh>
    <phoneticPr fontId="12"/>
  </si>
  <si>
    <t>川越</t>
    <rPh sb="0" eb="1">
      <t xml:space="preserve">カワゴエ </t>
    </rPh>
    <phoneticPr fontId="12"/>
  </si>
  <si>
    <t>吉時</t>
    <rPh sb="0" eb="1">
      <t xml:space="preserve">ヨシ </t>
    </rPh>
    <rPh sb="1" eb="2">
      <t xml:space="preserve">トキ </t>
    </rPh>
    <phoneticPr fontId="12"/>
  </si>
  <si>
    <t>松田</t>
    <rPh sb="0" eb="1">
      <t xml:space="preserve">マツダ </t>
    </rPh>
    <phoneticPr fontId="12"/>
  </si>
  <si>
    <t>安樂</t>
    <rPh sb="0" eb="2">
      <t xml:space="preserve">アンラク </t>
    </rPh>
    <phoneticPr fontId="12"/>
  </si>
  <si>
    <t>境</t>
    <rPh sb="0" eb="1">
      <t xml:space="preserve">サカイ </t>
    </rPh>
    <phoneticPr fontId="12"/>
  </si>
  <si>
    <t>長谷川</t>
    <rPh sb="0" eb="1">
      <t xml:space="preserve">ハセガワ </t>
    </rPh>
    <phoneticPr fontId="12"/>
  </si>
  <si>
    <t>水尾</t>
    <rPh sb="0" eb="1">
      <t xml:space="preserve">ミズオ </t>
    </rPh>
    <phoneticPr fontId="12"/>
  </si>
  <si>
    <t>比江島</t>
    <rPh sb="0" eb="1">
      <t xml:space="preserve">ヒ </t>
    </rPh>
    <rPh sb="1" eb="2">
      <t xml:space="preserve">エジマ </t>
    </rPh>
    <phoneticPr fontId="12"/>
  </si>
  <si>
    <t>籠</t>
    <phoneticPr fontId="12"/>
  </si>
  <si>
    <t>西ノ村</t>
    <rPh sb="0" eb="1">
      <t xml:space="preserve">ニシ </t>
    </rPh>
    <rPh sb="2" eb="3">
      <t xml:space="preserve">ムラ </t>
    </rPh>
    <phoneticPr fontId="12"/>
  </si>
  <si>
    <t>押方</t>
    <rPh sb="0" eb="1">
      <t xml:space="preserve">オシカタ </t>
    </rPh>
    <phoneticPr fontId="12"/>
  </si>
  <si>
    <t>梯</t>
    <phoneticPr fontId="12"/>
  </si>
  <si>
    <t>内村</t>
    <rPh sb="0" eb="2">
      <t xml:space="preserve">ウチムラ </t>
    </rPh>
    <phoneticPr fontId="12"/>
  </si>
  <si>
    <t>西</t>
    <rPh sb="0" eb="1">
      <t xml:space="preserve">ニシ </t>
    </rPh>
    <phoneticPr fontId="12"/>
  </si>
  <si>
    <t>村雲</t>
    <rPh sb="0" eb="1">
      <t xml:space="preserve">ムラクモ </t>
    </rPh>
    <phoneticPr fontId="12"/>
  </si>
  <si>
    <t>眞方</t>
    <rPh sb="0" eb="2">
      <t xml:space="preserve">マカタ </t>
    </rPh>
    <phoneticPr fontId="12"/>
  </si>
  <si>
    <t>坂口</t>
    <rPh sb="0" eb="1">
      <t xml:space="preserve">サカグチ </t>
    </rPh>
    <phoneticPr fontId="12"/>
  </si>
  <si>
    <t>新地</t>
    <rPh sb="0" eb="1">
      <t xml:space="preserve">シンチ </t>
    </rPh>
    <phoneticPr fontId="12"/>
  </si>
  <si>
    <t>今井</t>
    <rPh sb="0" eb="1">
      <t xml:space="preserve">イマイ </t>
    </rPh>
    <phoneticPr fontId="12"/>
  </si>
  <si>
    <t>佐伯</t>
    <rPh sb="0" eb="1">
      <t xml:space="preserve">サイキ </t>
    </rPh>
    <phoneticPr fontId="12"/>
  </si>
  <si>
    <t>難波江</t>
    <rPh sb="0" eb="1">
      <t xml:space="preserve">ナンバ </t>
    </rPh>
    <rPh sb="2" eb="3">
      <t xml:space="preserve">エ </t>
    </rPh>
    <phoneticPr fontId="12"/>
  </si>
  <si>
    <t>妹尾</t>
    <rPh sb="0" eb="1">
      <t xml:space="preserve">イモオ </t>
    </rPh>
    <phoneticPr fontId="12"/>
  </si>
  <si>
    <t>半渡</t>
    <rPh sb="0" eb="1">
      <t xml:space="preserve">ハンワタリ </t>
    </rPh>
    <phoneticPr fontId="12"/>
  </si>
  <si>
    <t>田上</t>
    <rPh sb="0" eb="2">
      <t xml:space="preserve">タガミ </t>
    </rPh>
    <phoneticPr fontId="12"/>
  </si>
  <si>
    <t>外山</t>
    <rPh sb="0" eb="2">
      <t xml:space="preserve">ソトヤマ </t>
    </rPh>
    <phoneticPr fontId="12"/>
  </si>
  <si>
    <t>田中</t>
    <rPh sb="0" eb="1">
      <t xml:space="preserve">タナカ </t>
    </rPh>
    <phoneticPr fontId="12"/>
  </si>
  <si>
    <t>峯　幸男</t>
    <rPh sb="0" eb="1">
      <t xml:space="preserve">ミネ </t>
    </rPh>
    <rPh sb="2" eb="3">
      <t xml:space="preserve">ユキオ </t>
    </rPh>
    <phoneticPr fontId="12"/>
  </si>
  <si>
    <t>坂元　夏彦</t>
    <rPh sb="0" eb="2">
      <t xml:space="preserve">サカモト </t>
    </rPh>
    <rPh sb="3" eb="4">
      <t xml:space="preserve">ナツヒコ </t>
    </rPh>
    <phoneticPr fontId="12"/>
  </si>
  <si>
    <t>金丸</t>
    <rPh sb="0" eb="1">
      <t xml:space="preserve">カネマル </t>
    </rPh>
    <phoneticPr fontId="12"/>
  </si>
  <si>
    <t>坂元　洋平</t>
    <rPh sb="0" eb="2">
      <t xml:space="preserve">サカモト </t>
    </rPh>
    <rPh sb="3" eb="4">
      <t xml:space="preserve">ヨウヘイ </t>
    </rPh>
    <phoneticPr fontId="12"/>
  </si>
  <si>
    <t>大橋</t>
    <rPh sb="0" eb="1">
      <t xml:space="preserve">オオハシ </t>
    </rPh>
    <phoneticPr fontId="12"/>
  </si>
  <si>
    <t>(7)</t>
    <phoneticPr fontId="12"/>
  </si>
  <si>
    <t>def</t>
    <phoneticPr fontId="12"/>
  </si>
  <si>
    <t>河野</t>
    <rPh sb="0" eb="2">
      <t xml:space="preserve">コウノ </t>
    </rPh>
    <phoneticPr fontId="12"/>
  </si>
  <si>
    <t>内ヶ崎</t>
    <rPh sb="0" eb="1">
      <t>ウチガ</t>
    </rPh>
    <rPh sb="2" eb="3">
      <t>サキ</t>
    </rPh>
    <phoneticPr fontId="12"/>
  </si>
  <si>
    <t>徳留</t>
    <rPh sb="0" eb="1">
      <t xml:space="preserve">トクトメ </t>
    </rPh>
    <phoneticPr fontId="12"/>
  </si>
  <si>
    <t>松元</t>
    <rPh sb="0" eb="2">
      <t xml:space="preserve">マツモト </t>
    </rPh>
    <phoneticPr fontId="12"/>
  </si>
  <si>
    <t>加藤</t>
    <rPh sb="0" eb="2">
      <t xml:space="preserve">カトウ </t>
    </rPh>
    <phoneticPr fontId="12"/>
  </si>
  <si>
    <t>宮元</t>
    <rPh sb="0" eb="2">
      <t xml:space="preserve">ミヤモト </t>
    </rPh>
    <phoneticPr fontId="12"/>
  </si>
  <si>
    <t>桜井</t>
    <rPh sb="0" eb="2">
      <t xml:space="preserve">サクライ </t>
    </rPh>
    <phoneticPr fontId="12"/>
  </si>
  <si>
    <t>黒木　博文</t>
    <rPh sb="0" eb="2">
      <t xml:space="preserve">クロギ </t>
    </rPh>
    <rPh sb="3" eb="5">
      <t>ヒロフミ</t>
    </rPh>
    <phoneticPr fontId="12"/>
  </si>
  <si>
    <t>黒木　尚美</t>
    <rPh sb="0" eb="2">
      <t xml:space="preserve">クロギ </t>
    </rPh>
    <rPh sb="3" eb="5">
      <t xml:space="preserve">ナオミ </t>
    </rPh>
    <phoneticPr fontId="12"/>
  </si>
  <si>
    <t>濱松</t>
    <rPh sb="0" eb="2">
      <t xml:space="preserve">ハママツ </t>
    </rPh>
    <phoneticPr fontId="12"/>
  </si>
  <si>
    <t>牧田</t>
    <rPh sb="0" eb="1">
      <t xml:space="preserve">マキタ </t>
    </rPh>
    <phoneticPr fontId="12"/>
  </si>
  <si>
    <t>都城市A</t>
    <rPh sb="0" eb="2">
      <t xml:space="preserve">ミヤコノジョウ </t>
    </rPh>
    <rPh sb="2" eb="3">
      <t xml:space="preserve">シ </t>
    </rPh>
    <phoneticPr fontId="12"/>
  </si>
  <si>
    <t>田代</t>
    <rPh sb="0" eb="2">
      <t xml:space="preserve">タシロ </t>
    </rPh>
    <phoneticPr fontId="12"/>
  </si>
  <si>
    <t>江口</t>
    <rPh sb="0" eb="2">
      <t xml:space="preserve">エグチ </t>
    </rPh>
    <phoneticPr fontId="12"/>
  </si>
  <si>
    <t>井上　史朗</t>
    <rPh sb="0" eb="1">
      <t xml:space="preserve">イノウエ </t>
    </rPh>
    <rPh sb="3" eb="5">
      <t xml:space="preserve">シロウ </t>
    </rPh>
    <phoneticPr fontId="12"/>
  </si>
  <si>
    <t>井上　由美</t>
    <rPh sb="0" eb="2">
      <t xml:space="preserve">イノウエ </t>
    </rPh>
    <rPh sb="3" eb="5">
      <t xml:space="preserve">ユミ </t>
    </rPh>
    <phoneticPr fontId="12"/>
  </si>
  <si>
    <t>木村</t>
    <rPh sb="0" eb="2">
      <t xml:space="preserve">キムラ </t>
    </rPh>
    <phoneticPr fontId="12"/>
  </si>
  <si>
    <t>湯地</t>
    <rPh sb="1" eb="2">
      <t xml:space="preserve">ジメン </t>
    </rPh>
    <phoneticPr fontId="12"/>
  </si>
  <si>
    <t>奥</t>
    <rPh sb="0" eb="1">
      <t xml:space="preserve">オク </t>
    </rPh>
    <phoneticPr fontId="12"/>
  </si>
  <si>
    <t>瀬川</t>
    <rPh sb="0" eb="2">
      <t xml:space="preserve">セガワ </t>
    </rPh>
    <phoneticPr fontId="12"/>
  </si>
  <si>
    <t>松森</t>
    <rPh sb="0" eb="2">
      <t xml:space="preserve">マツモリ </t>
    </rPh>
    <phoneticPr fontId="12"/>
  </si>
  <si>
    <t>木田</t>
    <rPh sb="0" eb="2">
      <t xml:space="preserve">キダ </t>
    </rPh>
    <phoneticPr fontId="12"/>
  </si>
  <si>
    <t>泉</t>
    <rPh sb="0" eb="1">
      <t xml:space="preserve">イズミ </t>
    </rPh>
    <phoneticPr fontId="12"/>
  </si>
  <si>
    <t>岡田</t>
    <rPh sb="0" eb="2">
      <t xml:space="preserve">オカダ </t>
    </rPh>
    <phoneticPr fontId="12"/>
  </si>
  <si>
    <t>沼田</t>
    <rPh sb="0" eb="2">
      <t xml:space="preserve">ヌマタ </t>
    </rPh>
    <phoneticPr fontId="12"/>
  </si>
  <si>
    <t>小畑</t>
    <rPh sb="0" eb="2">
      <t xml:space="preserve">コバタ </t>
    </rPh>
    <phoneticPr fontId="12"/>
  </si>
  <si>
    <t>山西</t>
    <rPh sb="0" eb="2">
      <t xml:space="preserve">ヤマニシ </t>
    </rPh>
    <phoneticPr fontId="12"/>
  </si>
  <si>
    <t>高橋</t>
    <rPh sb="0" eb="2">
      <t xml:space="preserve">タカハシ </t>
    </rPh>
    <phoneticPr fontId="12"/>
  </si>
  <si>
    <t>大久保</t>
    <rPh sb="0" eb="3">
      <t xml:space="preserve">オオクボ </t>
    </rPh>
    <phoneticPr fontId="12"/>
  </si>
  <si>
    <t>野村　道子</t>
    <rPh sb="0" eb="2">
      <t xml:space="preserve">ノムラ </t>
    </rPh>
    <rPh sb="3" eb="5">
      <t xml:space="preserve">ミチコ </t>
    </rPh>
    <phoneticPr fontId="12"/>
  </si>
  <si>
    <t>野村　潤一郎</t>
    <rPh sb="0" eb="1">
      <t xml:space="preserve">ノムラ </t>
    </rPh>
    <rPh sb="3" eb="6">
      <t xml:space="preserve">ジュンイチロウ </t>
    </rPh>
    <phoneticPr fontId="12"/>
  </si>
  <si>
    <t>吉村</t>
    <rPh sb="0" eb="2">
      <t xml:space="preserve">ヨシムラ </t>
    </rPh>
    <phoneticPr fontId="12"/>
  </si>
  <si>
    <t>永易</t>
    <rPh sb="0" eb="2">
      <t xml:space="preserve">ナガヤス </t>
    </rPh>
    <phoneticPr fontId="12"/>
  </si>
  <si>
    <t>志賀</t>
    <rPh sb="0" eb="2">
      <t xml:space="preserve">シガ </t>
    </rPh>
    <phoneticPr fontId="12"/>
  </si>
  <si>
    <t>南</t>
    <rPh sb="0" eb="1">
      <t xml:space="preserve">ミナミ </t>
    </rPh>
    <phoneticPr fontId="12"/>
  </si>
  <si>
    <t>永易</t>
    <rPh sb="0" eb="1">
      <t xml:space="preserve">ナガヤス </t>
    </rPh>
    <phoneticPr fontId="12"/>
  </si>
  <si>
    <t>中里</t>
    <rPh sb="0" eb="2">
      <t xml:space="preserve">ナカザト </t>
    </rPh>
    <phoneticPr fontId="12"/>
  </si>
  <si>
    <t>山本</t>
    <rPh sb="0" eb="2">
      <t xml:space="preserve">ヤマモト </t>
    </rPh>
    <phoneticPr fontId="12"/>
  </si>
  <si>
    <t>中尾</t>
    <rPh sb="0" eb="2">
      <t xml:space="preserve">ナカオ </t>
    </rPh>
    <phoneticPr fontId="12"/>
  </si>
  <si>
    <t>久保田</t>
    <rPh sb="0" eb="3">
      <t xml:space="preserve">クボタ </t>
    </rPh>
    <phoneticPr fontId="12"/>
  </si>
  <si>
    <t>高橋　忠伸</t>
    <rPh sb="0" eb="1">
      <t xml:space="preserve">タカハシ </t>
    </rPh>
    <rPh sb="3" eb="4">
      <t xml:space="preserve">タダノブ </t>
    </rPh>
    <rPh sb="4" eb="5">
      <t>ノビ</t>
    </rPh>
    <phoneticPr fontId="12"/>
  </si>
  <si>
    <t>高橋　由美子</t>
    <rPh sb="0" eb="2">
      <t xml:space="preserve">タカハシ </t>
    </rPh>
    <rPh sb="3" eb="6">
      <t xml:space="preserve">ユミコ </t>
    </rPh>
    <phoneticPr fontId="12"/>
  </si>
  <si>
    <t>江口</t>
    <rPh sb="0" eb="1">
      <t xml:space="preserve">エグチ </t>
    </rPh>
    <phoneticPr fontId="12"/>
  </si>
  <si>
    <t>泉　玲子</t>
    <rPh sb="0" eb="1">
      <t xml:space="preserve">イズミ </t>
    </rPh>
    <rPh sb="2" eb="4">
      <t xml:space="preserve">レイコ </t>
    </rPh>
    <phoneticPr fontId="12"/>
  </si>
  <si>
    <t>泉　泰博</t>
    <rPh sb="0" eb="1">
      <t xml:space="preserve">イズミ </t>
    </rPh>
    <rPh sb="2" eb="4">
      <t>ヤスヒロ</t>
    </rPh>
    <phoneticPr fontId="12"/>
  </si>
  <si>
    <t>田代</t>
    <rPh sb="0" eb="1">
      <t xml:space="preserve">タシロ </t>
    </rPh>
    <phoneticPr fontId="12"/>
  </si>
  <si>
    <t>小牧</t>
    <rPh sb="0" eb="2">
      <t xml:space="preserve">コマキ </t>
    </rPh>
    <phoneticPr fontId="12"/>
  </si>
  <si>
    <t>宮田</t>
    <rPh sb="0" eb="2">
      <t xml:space="preserve">ミヤタ </t>
    </rPh>
    <phoneticPr fontId="12"/>
  </si>
  <si>
    <t>松山</t>
    <rPh sb="0" eb="2">
      <t xml:space="preserve">マツヤマ </t>
    </rPh>
    <phoneticPr fontId="12"/>
  </si>
  <si>
    <t>田原</t>
    <rPh sb="0" eb="2">
      <t xml:space="preserve">タハラ </t>
    </rPh>
    <phoneticPr fontId="12"/>
  </si>
  <si>
    <t>宮田</t>
    <rPh sb="0" eb="1">
      <t xml:space="preserve">ミヤタ </t>
    </rPh>
    <phoneticPr fontId="12"/>
  </si>
  <si>
    <t>谷</t>
    <rPh sb="0" eb="1">
      <t xml:space="preserve">タニ </t>
    </rPh>
    <phoneticPr fontId="12"/>
  </si>
  <si>
    <t>上野</t>
    <rPh sb="0" eb="2">
      <t xml:space="preserve">ウエノ </t>
    </rPh>
    <phoneticPr fontId="12"/>
  </si>
  <si>
    <t>上谷</t>
    <rPh sb="0" eb="2">
      <t xml:space="preserve">カミタニ </t>
    </rPh>
    <phoneticPr fontId="12"/>
  </si>
  <si>
    <t>衛藤</t>
    <rPh sb="0" eb="2">
      <t xml:space="preserve">エトウ </t>
    </rPh>
    <phoneticPr fontId="12"/>
  </si>
  <si>
    <t>藤江</t>
    <rPh sb="0" eb="2">
      <t xml:space="preserve">フジエ </t>
    </rPh>
    <phoneticPr fontId="12"/>
  </si>
  <si>
    <t>釈迦郡</t>
    <rPh sb="0" eb="3">
      <t>シャカゴオリ</t>
    </rPh>
    <phoneticPr fontId="12"/>
  </si>
  <si>
    <t>上野</t>
    <rPh sb="0" eb="1">
      <t xml:space="preserve">ウエノ </t>
    </rPh>
    <phoneticPr fontId="12"/>
  </si>
  <si>
    <t>上谷</t>
    <rPh sb="0" eb="2">
      <t xml:space="preserve">ウエタニ </t>
    </rPh>
    <phoneticPr fontId="12"/>
  </si>
  <si>
    <t>大浦</t>
    <rPh sb="0" eb="2">
      <t xml:space="preserve">オオウラ </t>
    </rPh>
    <phoneticPr fontId="12"/>
  </si>
  <si>
    <t>塗木</t>
    <rPh sb="0" eb="2">
      <t xml:space="preserve">ヌリキ </t>
    </rPh>
    <phoneticPr fontId="12"/>
  </si>
  <si>
    <t>三隅</t>
    <rPh sb="0" eb="2">
      <t xml:space="preserve">ミスミ </t>
    </rPh>
    <phoneticPr fontId="12"/>
  </si>
  <si>
    <t>青木</t>
    <rPh sb="0" eb="2">
      <t xml:space="preserve">アオキ </t>
    </rPh>
    <phoneticPr fontId="12"/>
  </si>
  <si>
    <t>椿本</t>
    <rPh sb="0" eb="2">
      <t xml:space="preserve">ツバキモト </t>
    </rPh>
    <phoneticPr fontId="12"/>
  </si>
  <si>
    <t>塗木</t>
    <rPh sb="0" eb="1">
      <t xml:space="preserve">ヌリキ </t>
    </rPh>
    <phoneticPr fontId="12"/>
  </si>
  <si>
    <t>溝口</t>
    <rPh sb="0" eb="2">
      <t xml:space="preserve">ミゾグチ </t>
    </rPh>
    <phoneticPr fontId="12"/>
  </si>
  <si>
    <t>藤村</t>
    <rPh sb="0" eb="2">
      <t xml:space="preserve">フジムラ </t>
    </rPh>
    <phoneticPr fontId="12"/>
  </si>
  <si>
    <t>大浦</t>
    <rPh sb="0" eb="1">
      <t xml:space="preserve">オオウラ </t>
    </rPh>
    <phoneticPr fontId="12"/>
  </si>
  <si>
    <t>大野</t>
    <rPh sb="0" eb="2">
      <t xml:space="preserve">オオノ </t>
    </rPh>
    <phoneticPr fontId="12"/>
  </si>
  <si>
    <t>(0)</t>
    <phoneticPr fontId="12"/>
  </si>
  <si>
    <t>安藤</t>
    <rPh sb="0" eb="2">
      <t xml:space="preserve">アンドウ </t>
    </rPh>
    <phoneticPr fontId="12"/>
  </si>
  <si>
    <t>栗山</t>
    <rPh sb="0" eb="2">
      <t xml:space="preserve">クリヤマ </t>
    </rPh>
    <phoneticPr fontId="12"/>
  </si>
  <si>
    <t>鬼塚</t>
    <rPh sb="0" eb="2">
      <t xml:space="preserve">オニヅカ </t>
    </rPh>
    <phoneticPr fontId="12"/>
  </si>
  <si>
    <t>本</t>
    <rPh sb="0" eb="1">
      <t xml:space="preserve">ホン </t>
    </rPh>
    <phoneticPr fontId="12"/>
  </si>
  <si>
    <t>柳生</t>
    <rPh sb="0" eb="2">
      <t xml:space="preserve">ヤギュウ </t>
    </rPh>
    <phoneticPr fontId="12"/>
  </si>
  <si>
    <t>四元</t>
    <rPh sb="0" eb="2">
      <t xml:space="preserve">ヨンゲン </t>
    </rPh>
    <phoneticPr fontId="12"/>
  </si>
  <si>
    <t>川畑</t>
    <rPh sb="0" eb="2">
      <t xml:space="preserve">カワバタ </t>
    </rPh>
    <phoneticPr fontId="12"/>
  </si>
  <si>
    <t>今村</t>
    <rPh sb="0" eb="2">
      <t xml:space="preserve">イマムラ </t>
    </rPh>
    <phoneticPr fontId="12"/>
  </si>
  <si>
    <t>加行</t>
    <rPh sb="0" eb="2">
      <t xml:space="preserve">🔏ョウ </t>
    </rPh>
    <phoneticPr fontId="12"/>
  </si>
  <si>
    <t>西元</t>
    <rPh sb="0" eb="2">
      <t xml:space="preserve">ニシモト </t>
    </rPh>
    <phoneticPr fontId="12"/>
  </si>
  <si>
    <t>中西</t>
    <rPh sb="0" eb="2">
      <t xml:space="preserve">ナカニシ </t>
    </rPh>
    <phoneticPr fontId="12"/>
  </si>
  <si>
    <t>柳生</t>
    <rPh sb="0" eb="1">
      <t xml:space="preserve">ヤギュウ </t>
    </rPh>
    <phoneticPr fontId="12"/>
  </si>
  <si>
    <t>水俣</t>
    <rPh sb="0" eb="2">
      <t xml:space="preserve">ミナマタ </t>
    </rPh>
    <phoneticPr fontId="12"/>
  </si>
  <si>
    <t>財部</t>
    <rPh sb="0" eb="1">
      <t xml:space="preserve">タカラベ </t>
    </rPh>
    <phoneticPr fontId="12"/>
  </si>
  <si>
    <t>溝口</t>
    <rPh sb="0" eb="1">
      <t xml:space="preserve">ミゾグチ </t>
    </rPh>
    <phoneticPr fontId="12"/>
  </si>
  <si>
    <t>藤村</t>
    <rPh sb="0" eb="1">
      <t xml:space="preserve">フジムラ </t>
    </rPh>
    <phoneticPr fontId="12"/>
  </si>
  <si>
    <t>阿南</t>
    <rPh sb="0" eb="2">
      <t xml:space="preserve">アナン </t>
    </rPh>
    <phoneticPr fontId="12"/>
  </si>
  <si>
    <t>織田</t>
    <rPh sb="0" eb="2">
      <t xml:space="preserve">オダ </t>
    </rPh>
    <phoneticPr fontId="12"/>
  </si>
  <si>
    <t>佐々木</t>
    <rPh sb="0" eb="1">
      <t xml:space="preserve">ササキ </t>
    </rPh>
    <phoneticPr fontId="12"/>
  </si>
  <si>
    <t>宮崎</t>
    <rPh sb="0" eb="2">
      <t xml:space="preserve">ミヤザキ </t>
    </rPh>
    <phoneticPr fontId="12"/>
  </si>
  <si>
    <t>橋口</t>
    <rPh sb="0" eb="2">
      <t xml:space="preserve">ハシグチ </t>
    </rPh>
    <phoneticPr fontId="12"/>
  </si>
  <si>
    <t>荒武</t>
    <rPh sb="0" eb="2">
      <t xml:space="preserve">アラタケ </t>
    </rPh>
    <phoneticPr fontId="12"/>
  </si>
  <si>
    <t>徳丸</t>
    <rPh sb="0" eb="2">
      <t xml:space="preserve">トクマル </t>
    </rPh>
    <phoneticPr fontId="12"/>
  </si>
  <si>
    <t>都甲</t>
    <rPh sb="0" eb="1">
      <t xml:space="preserve">トコウ </t>
    </rPh>
    <phoneticPr fontId="12"/>
  </si>
  <si>
    <t>小牧</t>
    <rPh sb="0" eb="1">
      <t xml:space="preserve">コマキ </t>
    </rPh>
    <phoneticPr fontId="12"/>
  </si>
  <si>
    <t>冨山</t>
    <rPh sb="0" eb="2">
      <t xml:space="preserve">トミヤマ </t>
    </rPh>
    <phoneticPr fontId="12"/>
  </si>
  <si>
    <t>鳥原</t>
    <rPh sb="0" eb="2">
      <t xml:space="preserve">トリハラ </t>
    </rPh>
    <phoneticPr fontId="12"/>
  </si>
  <si>
    <t>矢野</t>
    <rPh sb="0" eb="1">
      <t xml:space="preserve">ヤノ </t>
    </rPh>
    <phoneticPr fontId="12"/>
  </si>
  <si>
    <t>釈迦郡</t>
    <rPh sb="0" eb="3">
      <t xml:space="preserve">シャカゴオリ </t>
    </rPh>
    <phoneticPr fontId="12"/>
  </si>
  <si>
    <t>加行</t>
    <rPh sb="0" eb="1">
      <t xml:space="preserve">カギョウ </t>
    </rPh>
    <phoneticPr fontId="12"/>
  </si>
  <si>
    <t>中西</t>
    <rPh sb="0" eb="1">
      <t xml:space="preserve">ナカニシ </t>
    </rPh>
    <phoneticPr fontId="12"/>
  </si>
  <si>
    <t>吉永</t>
    <rPh sb="0" eb="1">
      <t xml:space="preserve">ヨシナガ </t>
    </rPh>
    <phoneticPr fontId="12"/>
  </si>
  <si>
    <t>水俣</t>
    <rPh sb="0" eb="1">
      <t xml:space="preserve">ミナマタ </t>
    </rPh>
    <phoneticPr fontId="12"/>
  </si>
  <si>
    <t>安藤</t>
    <rPh sb="0" eb="1">
      <t xml:space="preserve">アンドウ </t>
    </rPh>
    <phoneticPr fontId="12"/>
  </si>
  <si>
    <t>栗山</t>
    <rPh sb="0" eb="1">
      <t xml:space="preserve">クリヤマ </t>
    </rPh>
    <phoneticPr fontId="12"/>
  </si>
  <si>
    <t>鬼塚</t>
    <rPh sb="0" eb="1">
      <t xml:space="preserve">オニヅカ </t>
    </rPh>
    <phoneticPr fontId="12"/>
  </si>
  <si>
    <t>大塚</t>
    <rPh sb="0" eb="2">
      <t xml:space="preserve">オオヅカ </t>
    </rPh>
    <phoneticPr fontId="12"/>
  </si>
  <si>
    <t>織田</t>
    <rPh sb="0" eb="1">
      <t xml:space="preserve">オダ </t>
    </rPh>
    <phoneticPr fontId="12"/>
  </si>
  <si>
    <t>本</t>
    <rPh sb="0" eb="1">
      <t xml:space="preserve">モト </t>
    </rPh>
    <phoneticPr fontId="12"/>
  </si>
  <si>
    <t>四元</t>
    <rPh sb="0" eb="1">
      <t xml:space="preserve">ヨンゲン </t>
    </rPh>
    <phoneticPr fontId="12"/>
  </si>
  <si>
    <t>今村</t>
    <rPh sb="0" eb="1">
      <t xml:space="preserve">イマムラ </t>
    </rPh>
    <phoneticPr fontId="12"/>
  </si>
  <si>
    <t>鮫島</t>
    <rPh sb="0" eb="2">
      <t xml:space="preserve">サメジマ </t>
    </rPh>
    <phoneticPr fontId="12"/>
  </si>
  <si>
    <t>都城市A</t>
    <rPh sb="0" eb="1">
      <t xml:space="preserve">ミヤコノジョウシ </t>
    </rPh>
    <phoneticPr fontId="12"/>
  </si>
  <si>
    <t>坂元</t>
    <rPh sb="0" eb="1">
      <t xml:space="preserve">サカモト </t>
    </rPh>
    <phoneticPr fontId="12"/>
  </si>
  <si>
    <t>中村</t>
    <rPh sb="0" eb="1">
      <t xml:space="preserve">ナカムラ </t>
    </rPh>
    <phoneticPr fontId="12"/>
  </si>
  <si>
    <t>永友</t>
    <rPh sb="0" eb="1">
      <t xml:space="preserve">ナガトモ </t>
    </rPh>
    <phoneticPr fontId="12"/>
  </si>
  <si>
    <t>女子</t>
    <rPh sb="0" eb="1">
      <t xml:space="preserve">ジョシ </t>
    </rPh>
    <phoneticPr fontId="12"/>
  </si>
  <si>
    <t>本戦SF</t>
    <rPh sb="0" eb="2">
      <t xml:space="preserve">ホンセン </t>
    </rPh>
    <phoneticPr fontId="12"/>
  </si>
  <si>
    <t>宮崎市A</t>
    <rPh sb="0" eb="1">
      <t xml:space="preserve">ミヤザキシ </t>
    </rPh>
    <phoneticPr fontId="12"/>
  </si>
  <si>
    <t>延岡市A</t>
    <rPh sb="0" eb="2">
      <t xml:space="preserve">ノベオカ </t>
    </rPh>
    <rPh sb="2" eb="3">
      <t xml:space="preserve">シ </t>
    </rPh>
    <phoneticPr fontId="12"/>
  </si>
  <si>
    <t>横山　奈美</t>
    <rPh sb="0" eb="2">
      <t xml:space="preserve">ヨコヤマ </t>
    </rPh>
    <rPh sb="3" eb="5">
      <t>ナミ</t>
    </rPh>
    <phoneticPr fontId="12"/>
  </si>
  <si>
    <t>大塚　可奈子</t>
    <rPh sb="0" eb="2">
      <t xml:space="preserve">オオツカ </t>
    </rPh>
    <rPh sb="3" eb="4">
      <t xml:space="preserve">カ </t>
    </rPh>
    <rPh sb="4" eb="6">
      <t>カナコ</t>
    </rPh>
    <phoneticPr fontId="12"/>
  </si>
  <si>
    <t>4-0</t>
    <phoneticPr fontId="10"/>
  </si>
  <si>
    <t>4-3</t>
    <phoneticPr fontId="10"/>
  </si>
  <si>
    <t>4-2</t>
    <phoneticPr fontId="10"/>
  </si>
  <si>
    <t>青木</t>
    <rPh sb="0" eb="1">
      <t xml:space="preserve">アオキ </t>
    </rPh>
    <phoneticPr fontId="12"/>
  </si>
  <si>
    <t>三隅</t>
    <rPh sb="0" eb="1">
      <t xml:space="preserve">ミスミ </t>
    </rPh>
    <phoneticPr fontId="12"/>
  </si>
  <si>
    <t>椿本</t>
    <rPh sb="0" eb="1">
      <t xml:space="preserve">ツバキモト </t>
    </rPh>
    <phoneticPr fontId="12"/>
  </si>
  <si>
    <t>延岡市A</t>
    <phoneticPr fontId="12"/>
  </si>
  <si>
    <t>(1)</t>
    <phoneticPr fontId="12"/>
  </si>
  <si>
    <t>4-1</t>
    <phoneticPr fontId="10"/>
  </si>
  <si>
    <t>3-1</t>
    <phoneticPr fontId="10"/>
  </si>
  <si>
    <t>3-0</t>
    <phoneticPr fontId="10"/>
  </si>
  <si>
    <t>男子</t>
    <rPh sb="0" eb="1">
      <t xml:space="preserve">ダンシ </t>
    </rPh>
    <phoneticPr fontId="12"/>
  </si>
  <si>
    <t>都城市A</t>
    <rPh sb="0" eb="3">
      <t xml:space="preserve">ミヤコノジョウシ </t>
    </rPh>
    <phoneticPr fontId="12"/>
  </si>
  <si>
    <t>延岡市A</t>
    <rPh sb="0" eb="1">
      <t xml:space="preserve">ノベオカシ </t>
    </rPh>
    <phoneticPr fontId="12"/>
  </si>
  <si>
    <t>本戦F</t>
    <rPh sb="0" eb="2">
      <t xml:space="preserve">ホンセン </t>
    </rPh>
    <phoneticPr fontId="12"/>
  </si>
  <si>
    <t>八木</t>
    <phoneticPr fontId="12"/>
  </si>
  <si>
    <t>八重尾</t>
    <rPh sb="0" eb="1">
      <t xml:space="preserve">ヤエオ </t>
    </rPh>
    <phoneticPr fontId="12"/>
  </si>
  <si>
    <t>大場</t>
    <rPh sb="0" eb="2">
      <t xml:space="preserve">オオバ </t>
    </rPh>
    <phoneticPr fontId="12"/>
  </si>
  <si>
    <t>A1</t>
    <phoneticPr fontId="10"/>
  </si>
  <si>
    <t>ミックスの部</t>
    <rPh sb="5" eb="6">
      <t>ブ</t>
    </rPh>
    <phoneticPr fontId="10"/>
  </si>
  <si>
    <t>1R</t>
    <phoneticPr fontId="10"/>
  </si>
  <si>
    <t>日向市A</t>
    <rPh sb="0" eb="1">
      <t xml:space="preserve">ヒュウガ </t>
    </rPh>
    <rPh sb="1" eb="2">
      <t xml:space="preserve">シ </t>
    </rPh>
    <phoneticPr fontId="10"/>
  </si>
  <si>
    <t>勝数</t>
    <rPh sb="0" eb="1">
      <t xml:space="preserve">ショウハイ </t>
    </rPh>
    <rPh sb="1" eb="2">
      <t xml:space="preserve">スウ </t>
    </rPh>
    <phoneticPr fontId="10"/>
  </si>
  <si>
    <t>勝率</t>
    <rPh sb="0" eb="2">
      <t xml:space="preserve">ショウリツ </t>
    </rPh>
    <phoneticPr fontId="10"/>
  </si>
  <si>
    <t>ゲーム取得率</t>
    <phoneticPr fontId="10"/>
  </si>
  <si>
    <t>総数</t>
    <rPh sb="0" eb="2">
      <t xml:space="preserve">ソウスウ </t>
    </rPh>
    <phoneticPr fontId="10"/>
  </si>
  <si>
    <t>取得率</t>
    <rPh sb="0" eb="3">
      <t xml:space="preserve">シュトクリツ </t>
    </rPh>
    <phoneticPr fontId="10"/>
  </si>
  <si>
    <t>取得数</t>
    <rPh sb="0" eb="2">
      <t xml:space="preserve">シュトク </t>
    </rPh>
    <rPh sb="2" eb="3">
      <t xml:space="preserve">スウ </t>
    </rPh>
    <phoneticPr fontId="10"/>
  </si>
  <si>
    <t>0(ret)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</si>
</sst>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ＭＳ Ｐゴシック"/>
    </font>
    <font>
      <sz val="12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Tsukushi A Round Gothic Bold"/>
      <family val="3"/>
      <charset val="128"/>
    </font>
    <font>
      <sz val="11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Down="1">
      <left/>
      <right/>
      <top style="thin">
        <color rgb="FF000000"/>
      </top>
      <bottom/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/>
      <top/>
      <bottom/>
      <diagonal style="thin">
        <color rgb="FF000000"/>
      </diagonal>
    </border>
    <border diagonalDown="1">
      <left/>
      <right/>
      <top/>
      <bottom/>
      <diagonal style="thin">
        <color rgb="FF000000"/>
      </diagonal>
    </border>
    <border diagonalDown="1">
      <left/>
      <right style="thin">
        <color rgb="FF000000"/>
      </right>
      <top/>
      <bottom/>
      <diagonal style="thin">
        <color rgb="FF000000"/>
      </diagonal>
    </border>
    <border diagonalDown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 style="medium">
        <color rgb="FFFF0000"/>
      </top>
      <bottom/>
      <diagonal/>
    </border>
    <border>
      <left style="thin">
        <color rgb="FF000000"/>
      </left>
      <right style="thin">
        <color rgb="FF00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rgb="FF000000"/>
      </left>
      <right/>
      <top/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>
      <alignment vertical="center"/>
    </xf>
  </cellStyleXfs>
  <cellXfs count="201">
    <xf numFmtId="0" fontId="0" fillId="0" borderId="0" xfId="0" applyAlignment="1"/>
    <xf numFmtId="0" fontId="1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8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56" fontId="5" fillId="0" borderId="0" xfId="0" applyNumberFormat="1" applyFont="1" applyBorder="1" applyAlignment="1">
      <alignment horizontal="center"/>
    </xf>
    <xf numFmtId="56" fontId="5" fillId="0" borderId="32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1" fillId="0" borderId="0" xfId="0" applyFont="1" applyAlignment="1"/>
    <xf numFmtId="0" fontId="0" fillId="0" borderId="8" xfId="0" applyFill="1" applyBorder="1" applyAlignment="1">
      <alignment vertical="center"/>
    </xf>
    <xf numFmtId="0" fontId="5" fillId="0" borderId="36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56" fontId="5" fillId="0" borderId="36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/>
    <xf numFmtId="0" fontId="11" fillId="0" borderId="0" xfId="0" quotePrefix="1" applyFont="1" applyAlignment="1"/>
    <xf numFmtId="0" fontId="11" fillId="2" borderId="0" xfId="0" applyFont="1" applyFill="1" applyAlignment="1"/>
    <xf numFmtId="0" fontId="0" fillId="2" borderId="0" xfId="0" applyFill="1" applyAlignment="1"/>
    <xf numFmtId="0" fontId="0" fillId="3" borderId="0" xfId="0" applyFill="1" applyAlignment="1"/>
    <xf numFmtId="0" fontId="0" fillId="3" borderId="0" xfId="0" applyFont="1" applyFill="1" applyAlignment="1"/>
    <xf numFmtId="0" fontId="11" fillId="3" borderId="0" xfId="0" applyFont="1" applyFill="1" applyAlignment="1"/>
    <xf numFmtId="0" fontId="0" fillId="2" borderId="8" xfId="0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1" fillId="0" borderId="0" xfId="0" applyFont="1" applyFill="1" applyAlignment="1"/>
    <xf numFmtId="0" fontId="0" fillId="2" borderId="0" xfId="0" quotePrefix="1" applyFont="1" applyFill="1" applyAlignment="1"/>
    <xf numFmtId="0" fontId="0" fillId="0" borderId="0" xfId="0" quotePrefix="1" applyFont="1" applyFill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2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43" xfId="0" quotePrefix="1" applyFont="1" applyBorder="1" applyAlignment="1">
      <alignment horizontal="center"/>
    </xf>
    <xf numFmtId="0" fontId="0" fillId="0" borderId="34" xfId="0" applyBorder="1" applyAlignment="1">
      <alignment horizontal="center"/>
    </xf>
    <xf numFmtId="56" fontId="11" fillId="0" borderId="35" xfId="0" quotePrefix="1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37" xfId="0" quotePrefix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3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46" xfId="0" quotePrefix="1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56" fontId="11" fillId="0" borderId="37" xfId="0" quotePrefix="1" applyNumberFormat="1" applyFont="1" applyBorder="1" applyAlignment="1">
      <alignment horizontal="center"/>
    </xf>
    <xf numFmtId="0" fontId="11" fillId="0" borderId="35" xfId="0" quotePrefix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56" fontId="5" fillId="0" borderId="41" xfId="0" quotePrefix="1" applyNumberFormat="1" applyFont="1" applyBorder="1" applyAlignment="1">
      <alignment horizontal="center"/>
    </xf>
    <xf numFmtId="56" fontId="5" fillId="0" borderId="40" xfId="0" quotePrefix="1" applyNumberFormat="1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8" xfId="0" applyBorder="1" applyAlignment="1">
      <alignment horizontal="center"/>
    </xf>
    <xf numFmtId="0" fontId="5" fillId="0" borderId="37" xfId="0" quotePrefix="1" applyFont="1" applyBorder="1" applyAlignment="1">
      <alignment horizontal="center"/>
    </xf>
    <xf numFmtId="0" fontId="5" fillId="0" borderId="41" xfId="0" quotePrefix="1" applyFont="1" applyBorder="1" applyAlignment="1">
      <alignment horizontal="center"/>
    </xf>
    <xf numFmtId="56" fontId="5" fillId="0" borderId="37" xfId="0" quotePrefix="1" applyNumberFormat="1" applyFont="1" applyBorder="1" applyAlignment="1">
      <alignment horizontal="center"/>
    </xf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0" fillId="0" borderId="48" xfId="0" applyBorder="1" applyAlignment="1">
      <alignment vertical="center"/>
    </xf>
    <xf numFmtId="10" fontId="0" fillId="0" borderId="48" xfId="1" applyNumberFormat="1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/>
    <xf numFmtId="0" fontId="0" fillId="0" borderId="50" xfId="0" applyBorder="1" applyAlignment="1">
      <alignment vertical="center"/>
    </xf>
    <xf numFmtId="10" fontId="5" fillId="0" borderId="50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51" xfId="0" applyBorder="1" applyAlignment="1"/>
    <xf numFmtId="0" fontId="0" fillId="0" borderId="52" xfId="0" applyBorder="1" applyAlignment="1"/>
    <xf numFmtId="0" fontId="1" fillId="0" borderId="53" xfId="0" applyFont="1" applyBorder="1" applyAlignment="1">
      <alignment horizontal="center" vertical="center" shrinkToFit="1"/>
    </xf>
    <xf numFmtId="0" fontId="0" fillId="0" borderId="54" xfId="0" applyBorder="1" applyAlignment="1"/>
    <xf numFmtId="0" fontId="4" fillId="0" borderId="5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B95"/>
  <sheetViews>
    <sheetView workbookViewId="0">
      <selection activeCell="C17" sqref="C17"/>
    </sheetView>
  </sheetViews>
  <sheetFormatPr baseColWidth="10" defaultColWidth="8.83203125" defaultRowHeight="14"/>
  <cols>
    <col min="1" max="1" width="4.1640625" bestFit="1" customWidth="1"/>
    <col min="2" max="2" width="22.5" customWidth="1"/>
    <col min="3" max="3" width="13.6640625" style="81" customWidth="1"/>
    <col min="4" max="7" width="8.6640625" style="81" bestFit="1" customWidth="1"/>
    <col min="8" max="8" width="7.1640625" customWidth="1"/>
    <col min="9" max="9" width="4.1640625" customWidth="1"/>
    <col min="11" max="11" width="8.83203125" style="18"/>
    <col min="12" max="12" width="3.6640625" style="18" customWidth="1"/>
    <col min="13" max="13" width="3.6640625" customWidth="1"/>
    <col min="18" max="19" width="8.83203125" customWidth="1"/>
  </cols>
  <sheetData>
    <row r="1" spans="1:19" s="2" customFormat="1" ht="18.75" customHeight="1">
      <c r="B1" s="14" t="s">
        <v>77</v>
      </c>
      <c r="C1" s="80"/>
      <c r="D1" s="80"/>
      <c r="E1" s="80"/>
      <c r="F1" s="80"/>
      <c r="G1" s="80"/>
    </row>
    <row r="2" spans="1:19" s="2" customFormat="1" ht="18.75" customHeight="1">
      <c r="B2" s="15"/>
      <c r="C2" s="80"/>
      <c r="D2" s="80"/>
      <c r="E2" s="80"/>
      <c r="F2" s="80"/>
      <c r="G2" s="80"/>
    </row>
    <row r="3" spans="1:19" s="2" customFormat="1" ht="18.75" customHeight="1">
      <c r="C3" s="80"/>
      <c r="D3" s="80"/>
      <c r="E3" s="80"/>
      <c r="F3" s="80"/>
      <c r="G3" s="80"/>
    </row>
    <row r="4" spans="1:19" ht="20.25" customHeight="1">
      <c r="A4" s="139" t="s">
        <v>16</v>
      </c>
      <c r="B4" s="139"/>
      <c r="C4" s="139"/>
      <c r="D4" s="139"/>
      <c r="E4" s="139"/>
      <c r="F4" s="139"/>
      <c r="G4" s="139"/>
      <c r="H4" s="139"/>
      <c r="K4" s="50"/>
      <c r="L4" s="50"/>
      <c r="M4" s="50"/>
      <c r="N4" s="50"/>
      <c r="O4" s="50"/>
      <c r="P4" s="50"/>
      <c r="Q4" s="50"/>
      <c r="R4" s="50"/>
      <c r="S4" s="50"/>
    </row>
    <row r="5" spans="1:19" s="18" customFormat="1" ht="15.75" customHeight="1">
      <c r="C5" s="81"/>
      <c r="D5" s="81"/>
      <c r="E5" s="81"/>
      <c r="F5" s="81"/>
      <c r="G5" s="81"/>
      <c r="O5" s="50"/>
      <c r="P5" s="50"/>
    </row>
    <row r="6" spans="1:19" s="18" customFormat="1" ht="15.75" customHeight="1" thickBot="1">
      <c r="A6" s="138" t="s">
        <v>13</v>
      </c>
      <c r="B6" s="137" t="s">
        <v>22</v>
      </c>
      <c r="C6" s="82"/>
      <c r="D6" s="82"/>
      <c r="E6" s="82"/>
      <c r="F6" s="82"/>
      <c r="G6" s="81"/>
      <c r="P6" s="50"/>
    </row>
    <row r="7" spans="1:19" s="18" customFormat="1" ht="15.75" customHeight="1">
      <c r="A7" s="138"/>
      <c r="B7" s="137"/>
      <c r="C7" s="83"/>
      <c r="D7" s="84"/>
      <c r="E7" s="82"/>
      <c r="F7" s="82"/>
      <c r="G7" s="81"/>
      <c r="P7" s="50"/>
    </row>
    <row r="8" spans="1:19" s="18" customFormat="1" ht="15.75" customHeight="1" thickBot="1">
      <c r="A8" s="138" t="s">
        <v>34</v>
      </c>
      <c r="B8" s="137" t="s">
        <v>24</v>
      </c>
      <c r="C8" s="82"/>
      <c r="D8" s="55"/>
      <c r="E8" s="85" t="s">
        <v>47</v>
      </c>
      <c r="F8" s="82"/>
      <c r="G8" s="81"/>
      <c r="P8" s="50"/>
    </row>
    <row r="9" spans="1:19" s="18" customFormat="1" ht="15.75" customHeight="1" thickBot="1">
      <c r="A9" s="138"/>
      <c r="B9" s="137"/>
      <c r="C9" s="86"/>
      <c r="D9" s="87" t="s">
        <v>53</v>
      </c>
      <c r="E9" s="88" t="s">
        <v>541</v>
      </c>
      <c r="F9" s="82"/>
      <c r="G9" s="81"/>
      <c r="P9" s="50"/>
    </row>
    <row r="10" spans="1:19" s="18" customFormat="1" ht="15.75" customHeight="1" thickBot="1">
      <c r="A10" s="138" t="s">
        <v>37</v>
      </c>
      <c r="B10" s="137" t="s">
        <v>73</v>
      </c>
      <c r="C10" s="89"/>
      <c r="D10" s="90" t="s">
        <v>540</v>
      </c>
      <c r="E10" s="48"/>
      <c r="F10" s="82"/>
      <c r="G10" s="81"/>
      <c r="P10" s="50"/>
    </row>
    <row r="11" spans="1:19" s="18" customFormat="1" ht="15.75" customHeight="1" thickBot="1">
      <c r="A11" s="138"/>
      <c r="B11" s="137"/>
      <c r="C11" s="83"/>
      <c r="D11" s="46"/>
      <c r="E11" s="91"/>
      <c r="F11" s="85" t="s">
        <v>54</v>
      </c>
      <c r="G11" s="81"/>
      <c r="P11" s="50"/>
    </row>
    <row r="12" spans="1:19" s="18" customFormat="1" ht="15.75" customHeight="1" thickBot="1">
      <c r="A12" s="138" t="s">
        <v>32</v>
      </c>
      <c r="B12" s="137" t="s">
        <v>26</v>
      </c>
      <c r="C12" s="82"/>
      <c r="D12" s="47"/>
      <c r="E12" s="100"/>
      <c r="F12" s="104" t="s">
        <v>540</v>
      </c>
      <c r="G12" s="81"/>
      <c r="P12" s="50"/>
    </row>
    <row r="13" spans="1:19" s="18" customFormat="1" ht="15.75" customHeight="1" thickBot="1">
      <c r="A13" s="138"/>
      <c r="B13" s="137"/>
      <c r="C13" s="92"/>
      <c r="D13" s="85" t="s">
        <v>60</v>
      </c>
      <c r="E13" s="100"/>
      <c r="F13" s="49"/>
      <c r="G13" s="81"/>
      <c r="K13" s="50"/>
      <c r="L13" s="50"/>
      <c r="N13" s="50"/>
      <c r="O13" s="50"/>
      <c r="P13" s="50"/>
    </row>
    <row r="14" spans="1:19" s="18" customFormat="1" ht="15.75" customHeight="1" thickBot="1">
      <c r="A14" s="138" t="s">
        <v>31</v>
      </c>
      <c r="B14" s="137" t="s">
        <v>23</v>
      </c>
      <c r="C14" s="93"/>
      <c r="D14" s="94" t="s">
        <v>539</v>
      </c>
      <c r="E14" s="105" t="s">
        <v>54</v>
      </c>
      <c r="F14" s="48"/>
      <c r="G14" s="81"/>
      <c r="J14" s="25"/>
      <c r="K14" s="37"/>
      <c r="L14" s="56"/>
      <c r="P14" s="50"/>
    </row>
    <row r="15" spans="1:19" s="18" customFormat="1" ht="15.75" customHeight="1">
      <c r="A15" s="138"/>
      <c r="B15" s="137"/>
      <c r="C15" s="95"/>
      <c r="D15" s="52"/>
      <c r="E15" s="96" t="s">
        <v>539</v>
      </c>
      <c r="F15" s="91"/>
      <c r="G15" s="81"/>
      <c r="P15" s="50"/>
    </row>
    <row r="16" spans="1:19" s="18" customFormat="1" ht="15.75" customHeight="1" thickBot="1">
      <c r="A16" s="138" t="s">
        <v>33</v>
      </c>
      <c r="B16" s="137" t="s">
        <v>38</v>
      </c>
      <c r="C16" s="82"/>
      <c r="D16" s="53"/>
      <c r="E16" s="82"/>
      <c r="F16" s="91"/>
      <c r="G16" s="81"/>
      <c r="P16" s="50"/>
    </row>
    <row r="17" spans="1:19" s="18" customFormat="1" ht="15.75" customHeight="1" thickBot="1">
      <c r="A17" s="138"/>
      <c r="B17" s="137"/>
      <c r="C17" s="83"/>
      <c r="D17" s="97"/>
      <c r="E17" s="46"/>
      <c r="F17" s="91"/>
      <c r="G17" s="99" t="s">
        <v>50</v>
      </c>
      <c r="P17" s="50"/>
      <c r="S17" s="50"/>
    </row>
    <row r="18" spans="1:19" s="18" customFormat="1" ht="15.75" customHeight="1" thickBot="1">
      <c r="A18" s="138" t="s">
        <v>28</v>
      </c>
      <c r="B18" s="137" t="s">
        <v>72</v>
      </c>
      <c r="C18" s="82"/>
      <c r="D18" s="82"/>
      <c r="E18" s="46"/>
      <c r="F18" s="100"/>
      <c r="G18" s="96" t="s">
        <v>541</v>
      </c>
      <c r="P18" s="50"/>
      <c r="S18" s="50"/>
    </row>
    <row r="19" spans="1:19" s="18" customFormat="1" ht="15.75" customHeight="1">
      <c r="A19" s="138"/>
      <c r="B19" s="137"/>
      <c r="C19" s="83"/>
      <c r="D19" s="84"/>
      <c r="E19" s="82"/>
      <c r="F19" s="100"/>
      <c r="G19" s="81"/>
      <c r="J19" s="25"/>
      <c r="K19" s="37"/>
      <c r="L19" s="56"/>
      <c r="P19" s="50"/>
    </row>
    <row r="20" spans="1:19" s="18" customFormat="1" ht="15.75" customHeight="1" thickBot="1">
      <c r="A20" s="138" t="s">
        <v>27</v>
      </c>
      <c r="B20" s="137" t="s">
        <v>25</v>
      </c>
      <c r="C20" s="82"/>
      <c r="D20" s="52"/>
      <c r="E20" s="85" t="s">
        <v>44</v>
      </c>
      <c r="F20" s="100"/>
      <c r="G20" s="81"/>
      <c r="P20" s="50"/>
      <c r="S20" s="50"/>
    </row>
    <row r="21" spans="1:19" s="18" customFormat="1" ht="15.75" customHeight="1" thickBot="1">
      <c r="A21" s="138"/>
      <c r="B21" s="137"/>
      <c r="C21" s="86"/>
      <c r="D21" s="87" t="s">
        <v>46</v>
      </c>
      <c r="E21" s="88" t="s">
        <v>547</v>
      </c>
      <c r="F21" s="100"/>
      <c r="G21" s="81"/>
      <c r="K21" s="50"/>
      <c r="L21" s="50"/>
      <c r="N21" s="50"/>
      <c r="O21" s="50"/>
      <c r="P21" s="50"/>
    </row>
    <row r="22" spans="1:19" s="18" customFormat="1" ht="15.75" customHeight="1" thickBot="1">
      <c r="A22" s="138" t="s">
        <v>29</v>
      </c>
      <c r="B22" s="137" t="s">
        <v>19</v>
      </c>
      <c r="C22" s="98"/>
      <c r="D22" s="106" t="s">
        <v>547</v>
      </c>
      <c r="E22" s="91"/>
      <c r="F22" s="100"/>
      <c r="G22" s="81"/>
      <c r="P22" s="50"/>
    </row>
    <row r="23" spans="1:19" s="18" customFormat="1" ht="15.75" customHeight="1" thickBot="1">
      <c r="A23" s="138"/>
      <c r="B23" s="137"/>
      <c r="C23" s="83"/>
      <c r="D23" s="81"/>
      <c r="E23" s="91"/>
      <c r="F23" s="105" t="s">
        <v>50</v>
      </c>
      <c r="G23" s="81"/>
      <c r="P23" s="50"/>
    </row>
    <row r="24" spans="1:19" s="18" customFormat="1" ht="15.75" customHeight="1" thickBot="1">
      <c r="A24" s="138" t="s">
        <v>30</v>
      </c>
      <c r="B24" s="137" t="s">
        <v>20</v>
      </c>
      <c r="C24" s="81"/>
      <c r="D24" s="81"/>
      <c r="E24" s="100"/>
      <c r="F24" s="96" t="s">
        <v>547</v>
      </c>
      <c r="G24" s="81"/>
      <c r="P24" s="50"/>
    </row>
    <row r="25" spans="1:19" s="18" customFormat="1" ht="15.75" customHeight="1" thickBot="1">
      <c r="A25" s="138"/>
      <c r="B25" s="137"/>
      <c r="C25" s="92"/>
      <c r="D25" s="99" t="s">
        <v>55</v>
      </c>
      <c r="E25" s="100"/>
      <c r="F25" s="81"/>
      <c r="G25" s="81"/>
      <c r="P25" s="50"/>
    </row>
    <row r="26" spans="1:19" s="18" customFormat="1" ht="15.75" customHeight="1" thickBot="1">
      <c r="A26" s="138" t="s">
        <v>35</v>
      </c>
      <c r="B26" s="137" t="s">
        <v>21</v>
      </c>
      <c r="C26" s="93"/>
      <c r="D26" s="88" t="s">
        <v>539</v>
      </c>
      <c r="E26" s="105" t="s">
        <v>50</v>
      </c>
      <c r="F26" s="81"/>
      <c r="G26" s="81"/>
      <c r="P26" s="50"/>
    </row>
    <row r="27" spans="1:19" s="18" customFormat="1" ht="15.75" customHeight="1">
      <c r="A27" s="138"/>
      <c r="B27" s="137"/>
      <c r="C27" s="95"/>
      <c r="D27" s="100"/>
      <c r="E27" s="107" t="s">
        <v>547</v>
      </c>
      <c r="F27" s="81"/>
      <c r="G27" s="81"/>
      <c r="P27" s="50"/>
      <c r="S27" s="50"/>
    </row>
    <row r="28" spans="1:19" s="18" customFormat="1" ht="15.75" customHeight="1" thickBot="1">
      <c r="A28" s="138" t="s">
        <v>36</v>
      </c>
      <c r="B28" s="137" t="s">
        <v>18</v>
      </c>
      <c r="C28" s="81"/>
      <c r="D28" s="100"/>
      <c r="E28" s="81"/>
      <c r="F28" s="81"/>
      <c r="G28" s="81"/>
      <c r="P28" s="50"/>
      <c r="Q28" s="50"/>
    </row>
    <row r="29" spans="1:19" s="18" customFormat="1" ht="15.75" customHeight="1">
      <c r="A29" s="138"/>
      <c r="B29" s="137"/>
      <c r="C29" s="83"/>
      <c r="D29" s="97"/>
      <c r="E29" s="81"/>
      <c r="F29" s="81"/>
      <c r="G29" s="81"/>
      <c r="K29" s="50"/>
      <c r="L29" s="50"/>
      <c r="N29" s="50"/>
      <c r="O29" s="50"/>
      <c r="P29" s="50"/>
      <c r="Q29" s="50"/>
    </row>
    <row r="30" spans="1:19" s="18" customFormat="1" ht="15.75" customHeight="1">
      <c r="A30" s="37"/>
      <c r="B30" s="45"/>
      <c r="C30" s="81"/>
      <c r="D30" s="81"/>
      <c r="E30" s="81"/>
      <c r="F30" s="81"/>
      <c r="G30" s="81"/>
      <c r="P30" s="50"/>
      <c r="Q30" s="50"/>
    </row>
    <row r="31" spans="1:19" s="18" customFormat="1" ht="15.75" customHeight="1">
      <c r="A31" s="37"/>
      <c r="B31" s="50"/>
      <c r="E31" s="81"/>
      <c r="F31" s="81"/>
      <c r="G31" s="81"/>
      <c r="P31" s="50"/>
      <c r="Q31" s="50"/>
    </row>
    <row r="32" spans="1:19" s="18" customFormat="1" ht="15.75" customHeight="1">
      <c r="A32" s="81"/>
      <c r="B32" s="81"/>
      <c r="C32" s="81"/>
      <c r="D32" s="81"/>
      <c r="E32" s="81"/>
      <c r="F32" s="81"/>
      <c r="G32" s="81"/>
      <c r="P32" s="50"/>
      <c r="Q32" s="50"/>
    </row>
    <row r="33" spans="1:19" s="18" customFormat="1" ht="15.75" customHeight="1">
      <c r="A33" s="81"/>
      <c r="B33" s="81"/>
      <c r="C33" s="81"/>
      <c r="D33" s="81"/>
      <c r="E33" s="81"/>
      <c r="F33" s="81"/>
      <c r="G33" s="81"/>
      <c r="P33" s="50"/>
      <c r="Q33" s="50"/>
    </row>
    <row r="34" spans="1:19" s="18" customFormat="1" ht="15.75" customHeight="1">
      <c r="A34" s="81"/>
      <c r="B34" s="81"/>
      <c r="C34" s="81"/>
      <c r="D34" s="81"/>
      <c r="E34" s="81"/>
      <c r="F34" s="81"/>
      <c r="G34" s="81"/>
      <c r="P34" s="50"/>
      <c r="Q34" s="50"/>
    </row>
    <row r="35" spans="1:19" s="18" customFormat="1" ht="15.75" customHeight="1">
      <c r="A35" s="81"/>
      <c r="B35" s="81"/>
      <c r="C35" s="81"/>
      <c r="D35" s="81"/>
      <c r="E35" s="81"/>
      <c r="F35" s="81"/>
      <c r="G35" s="81"/>
      <c r="P35" s="50"/>
      <c r="Q35" s="50"/>
    </row>
    <row r="36" spans="1:19" s="18" customFormat="1" ht="15.75" customHeight="1">
      <c r="A36" s="81"/>
      <c r="B36" s="81"/>
      <c r="C36" s="81"/>
      <c r="D36" s="81"/>
      <c r="E36" s="81"/>
      <c r="F36" s="81"/>
      <c r="G36" s="81"/>
      <c r="P36" s="50"/>
      <c r="Q36" s="50"/>
    </row>
    <row r="37" spans="1:19" s="18" customFormat="1" ht="15.75" customHeight="1">
      <c r="A37" s="81"/>
      <c r="B37" s="81"/>
      <c r="C37" s="81"/>
      <c r="D37" s="81"/>
      <c r="E37" s="81"/>
      <c r="F37" s="81"/>
      <c r="G37" s="81"/>
      <c r="P37" s="50"/>
      <c r="Q37" s="50"/>
    </row>
    <row r="38" spans="1:19" s="18" customFormat="1" ht="15.75" customHeight="1">
      <c r="A38" s="81"/>
      <c r="B38" s="81"/>
      <c r="C38" s="81"/>
      <c r="D38" s="81"/>
      <c r="E38" s="81"/>
      <c r="F38" s="81"/>
      <c r="G38" s="81"/>
      <c r="P38" s="50"/>
      <c r="Q38" s="50"/>
    </row>
    <row r="39" spans="1:19" s="18" customFormat="1" ht="15.75" customHeight="1">
      <c r="A39" s="81"/>
      <c r="B39" s="81"/>
      <c r="C39" s="81"/>
      <c r="D39" s="81"/>
      <c r="E39" s="81"/>
      <c r="F39" s="81"/>
      <c r="G39" s="81"/>
      <c r="P39" s="50"/>
      <c r="Q39" s="50"/>
    </row>
    <row r="40" spans="1:19" s="18" customFormat="1" ht="15.75" customHeight="1">
      <c r="A40" s="81"/>
      <c r="B40" s="81"/>
      <c r="C40" s="81"/>
      <c r="D40" s="81"/>
      <c r="E40" s="81"/>
      <c r="F40" s="81"/>
      <c r="G40" s="81"/>
      <c r="P40" s="50"/>
      <c r="Q40" s="50"/>
    </row>
    <row r="41" spans="1:19" s="18" customFormat="1" ht="15.75" customHeight="1">
      <c r="A41" s="81"/>
      <c r="B41" s="81"/>
      <c r="C41" s="81"/>
      <c r="D41" s="81"/>
      <c r="E41" s="81"/>
      <c r="F41" s="81"/>
      <c r="G41" s="81"/>
      <c r="P41" s="50"/>
      <c r="Q41" s="50"/>
    </row>
    <row r="42" spans="1:19" s="18" customFormat="1" ht="15.75" customHeight="1">
      <c r="A42" s="81"/>
      <c r="B42" s="81"/>
      <c r="C42" s="81"/>
      <c r="D42" s="81"/>
      <c r="E42" s="81"/>
      <c r="F42" s="81"/>
      <c r="G42" s="81"/>
      <c r="P42" s="50"/>
      <c r="Q42" s="50"/>
    </row>
    <row r="43" spans="1:19" s="18" customFormat="1" ht="15.75" customHeight="1">
      <c r="A43" s="81"/>
      <c r="B43" s="81"/>
      <c r="C43" s="81"/>
      <c r="D43" s="81"/>
      <c r="E43" s="81"/>
      <c r="F43" s="81"/>
      <c r="G43" s="81"/>
      <c r="P43" s="50"/>
      <c r="Q43" s="50"/>
    </row>
    <row r="44" spans="1:19" s="18" customFormat="1" ht="15.75" customHeight="1">
      <c r="A44" s="81"/>
      <c r="B44" s="81"/>
      <c r="C44" s="81"/>
      <c r="D44" s="81"/>
      <c r="E44" s="81"/>
      <c r="F44" s="81"/>
      <c r="G44" s="81"/>
      <c r="P44" s="50"/>
      <c r="Q44" s="50"/>
    </row>
    <row r="45" spans="1:19" s="18" customFormat="1" ht="15.75" customHeight="1">
      <c r="A45" s="81"/>
      <c r="B45" s="81"/>
      <c r="C45" s="81"/>
      <c r="D45" s="81"/>
      <c r="E45" s="81"/>
      <c r="F45" s="81"/>
      <c r="G45" s="81"/>
      <c r="P45" s="50"/>
      <c r="Q45" s="50"/>
    </row>
    <row r="46" spans="1:19" s="18" customFormat="1" ht="15.75" customHeight="1">
      <c r="A46" s="81"/>
      <c r="B46" s="81"/>
      <c r="C46" s="81"/>
      <c r="D46" s="81"/>
      <c r="E46" s="81"/>
      <c r="F46" s="81"/>
      <c r="G46" s="81"/>
      <c r="P46" s="50"/>
      <c r="Q46" s="50"/>
    </row>
    <row r="47" spans="1:19" s="18" customFormat="1" ht="15.75" customHeight="1">
      <c r="A47" s="81"/>
      <c r="B47" s="81"/>
      <c r="C47" s="81"/>
      <c r="D47" s="81"/>
      <c r="E47" s="81"/>
      <c r="F47" s="81"/>
      <c r="G47" s="81"/>
      <c r="P47" s="50"/>
      <c r="Q47" s="50"/>
    </row>
    <row r="48" spans="1:19" s="18" customFormat="1" ht="15.75" customHeight="1">
      <c r="A48" s="81"/>
      <c r="B48" s="20" t="s">
        <v>77</v>
      </c>
      <c r="C48" s="80"/>
      <c r="D48" s="80"/>
      <c r="E48" s="80"/>
      <c r="F48" s="80"/>
      <c r="G48" s="81"/>
      <c r="P48" s="50"/>
      <c r="S48" s="50"/>
    </row>
    <row r="49" spans="1:19" ht="15.75" customHeight="1">
      <c r="P49" s="50"/>
      <c r="S49" s="50"/>
    </row>
    <row r="50" spans="1:19" ht="21" customHeight="1">
      <c r="A50" s="139" t="s">
        <v>17</v>
      </c>
      <c r="B50" s="139"/>
      <c r="C50" s="139"/>
      <c r="D50" s="139"/>
      <c r="E50" s="139"/>
      <c r="F50" s="139"/>
      <c r="G50" s="139"/>
      <c r="H50" s="139"/>
      <c r="K50" s="50"/>
      <c r="L50" s="50"/>
      <c r="N50" s="50"/>
      <c r="O50" s="50"/>
      <c r="P50" s="50"/>
      <c r="R50" s="50"/>
    </row>
    <row r="51" spans="1:19" ht="15.75" customHeight="1">
      <c r="P51" s="50"/>
      <c r="R51" s="50"/>
    </row>
    <row r="52" spans="1:19" ht="15.75" customHeight="1">
      <c r="P52" s="50"/>
      <c r="R52" s="50"/>
    </row>
    <row r="53" spans="1:19" ht="15.75" customHeight="1">
      <c r="P53" s="50"/>
      <c r="R53" s="50"/>
    </row>
    <row r="54" spans="1:19" ht="15.75" customHeight="1" thickBot="1">
      <c r="A54" s="138" t="s">
        <v>13</v>
      </c>
      <c r="B54" s="140" t="s">
        <v>74</v>
      </c>
      <c r="P54" s="50"/>
      <c r="R54" s="50"/>
      <c r="S54" s="50"/>
    </row>
    <row r="55" spans="1:19" ht="15.75" customHeight="1" thickBot="1">
      <c r="A55" s="138"/>
      <c r="B55" s="140"/>
      <c r="C55" s="115"/>
      <c r="D55" s="117"/>
      <c r="E55" s="47" t="s">
        <v>50</v>
      </c>
      <c r="J55" s="16"/>
      <c r="K55" s="37"/>
      <c r="L55" s="56"/>
      <c r="P55" s="50"/>
      <c r="Q55" s="18"/>
      <c r="R55" s="50"/>
    </row>
    <row r="56" spans="1:19" ht="15.75" customHeight="1" thickBot="1">
      <c r="A56" s="138" t="s">
        <v>14</v>
      </c>
      <c r="B56" s="140" t="s">
        <v>55</v>
      </c>
      <c r="D56" s="103"/>
      <c r="E56" s="118" t="s">
        <v>548</v>
      </c>
      <c r="P56" s="50"/>
      <c r="S56" s="50"/>
    </row>
    <row r="57" spans="1:19" ht="15.75" customHeight="1" thickBot="1">
      <c r="A57" s="138"/>
      <c r="B57" s="140"/>
      <c r="C57" s="101"/>
      <c r="D57" s="54" t="s">
        <v>55</v>
      </c>
      <c r="E57" s="103"/>
      <c r="P57" s="50"/>
      <c r="S57" s="50"/>
    </row>
    <row r="58" spans="1:19" ht="15.75" customHeight="1">
      <c r="A58" s="138" t="s">
        <v>31</v>
      </c>
      <c r="B58" s="140" t="s">
        <v>75</v>
      </c>
      <c r="C58" s="102"/>
      <c r="D58" s="119" t="s">
        <v>548</v>
      </c>
      <c r="E58" s="103"/>
      <c r="K58" s="50"/>
      <c r="L58" s="50"/>
      <c r="N58" s="50"/>
      <c r="O58" s="50"/>
      <c r="P58" s="50"/>
    </row>
    <row r="59" spans="1:19" ht="15.75" customHeight="1" thickBot="1">
      <c r="A59" s="138"/>
      <c r="B59" s="140"/>
      <c r="E59" s="103"/>
      <c r="F59" s="46" t="s">
        <v>47</v>
      </c>
      <c r="P59" s="50"/>
    </row>
    <row r="60" spans="1:19" ht="15.75" customHeight="1" thickBot="1">
      <c r="A60" s="138" t="s">
        <v>28</v>
      </c>
      <c r="B60" s="140" t="s">
        <v>76</v>
      </c>
      <c r="E60" s="100"/>
      <c r="F60" s="124" t="s">
        <v>539</v>
      </c>
      <c r="J60" s="16"/>
      <c r="K60" s="37"/>
      <c r="L60" s="56"/>
      <c r="P60" s="50"/>
    </row>
    <row r="61" spans="1:19" ht="15.75" customHeight="1" thickBot="1">
      <c r="A61" s="138"/>
      <c r="B61" s="140"/>
      <c r="C61" s="101"/>
      <c r="D61" s="17" t="s">
        <v>54</v>
      </c>
      <c r="E61" s="100"/>
      <c r="P61" s="50"/>
    </row>
    <row r="62" spans="1:19" ht="15.75" customHeight="1">
      <c r="A62" s="138" t="s">
        <v>27</v>
      </c>
      <c r="B62" s="140" t="s">
        <v>52</v>
      </c>
      <c r="C62" s="102"/>
      <c r="D62" s="123" t="s">
        <v>549</v>
      </c>
      <c r="E62" s="100"/>
      <c r="P62" s="50"/>
    </row>
    <row r="63" spans="1:19" ht="15.75" customHeight="1" thickBot="1">
      <c r="A63" s="138"/>
      <c r="B63" s="140"/>
      <c r="D63" s="103"/>
      <c r="E63" s="53" t="s">
        <v>47</v>
      </c>
      <c r="P63" s="50"/>
    </row>
    <row r="64" spans="1:19" ht="15.75" customHeight="1" thickBot="1">
      <c r="A64" s="138" t="s">
        <v>36</v>
      </c>
      <c r="B64" s="140" t="s">
        <v>39</v>
      </c>
      <c r="C64" s="120"/>
      <c r="D64" s="121"/>
      <c r="E64" s="122" t="s">
        <v>548</v>
      </c>
      <c r="P64" s="50"/>
      <c r="S64" s="50"/>
    </row>
    <row r="65" spans="1:28" ht="15.75" customHeight="1">
      <c r="A65" s="138"/>
      <c r="B65" s="140"/>
      <c r="C65" s="115"/>
      <c r="D65" s="116"/>
      <c r="J65" s="16"/>
      <c r="K65" s="37"/>
      <c r="L65" s="56"/>
      <c r="P65" s="50"/>
      <c r="S65" s="50"/>
    </row>
    <row r="66" spans="1:28" ht="15.75" customHeight="1">
      <c r="K66" s="50"/>
      <c r="L66" s="50"/>
      <c r="N66" s="50"/>
      <c r="O66" s="50"/>
      <c r="P66" s="50"/>
    </row>
    <row r="67" spans="1:28" ht="15.75" customHeight="1">
      <c r="A67" s="81"/>
      <c r="B67" s="81"/>
      <c r="P67" s="50"/>
    </row>
    <row r="68" spans="1:28" ht="15.75" customHeight="1">
      <c r="A68" s="81"/>
      <c r="B68" s="81"/>
      <c r="P68" s="50"/>
    </row>
    <row r="69" spans="1:28" ht="14" customHeight="1">
      <c r="A69" s="81"/>
      <c r="B69" s="81"/>
      <c r="P69" s="50"/>
    </row>
    <row r="70" spans="1:28" s="18" customFormat="1" ht="21" customHeight="1">
      <c r="A70" s="139" t="s">
        <v>558</v>
      </c>
      <c r="B70" s="139"/>
      <c r="C70" s="139"/>
      <c r="D70" s="139"/>
      <c r="E70" s="139"/>
      <c r="F70" s="139"/>
      <c r="G70" s="139"/>
      <c r="H70" s="139"/>
      <c r="K70" s="50"/>
      <c r="L70" s="50"/>
      <c r="N70" s="50"/>
      <c r="O70" s="50"/>
      <c r="P70" s="50"/>
      <c r="R70" s="50"/>
    </row>
    <row r="71" spans="1:28">
      <c r="B71" s="18"/>
      <c r="C71" s="24"/>
      <c r="D71" s="24"/>
      <c r="E71" s="24"/>
      <c r="F71" s="24"/>
      <c r="G71" s="18"/>
      <c r="H71" s="18"/>
      <c r="I71" s="18"/>
      <c r="J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s="18" customFormat="1">
      <c r="C72" s="24"/>
      <c r="D72" s="24"/>
      <c r="E72" s="24"/>
      <c r="F72" s="24"/>
    </row>
    <row r="73" spans="1:28" s="18" customFormat="1">
      <c r="C73" s="24"/>
      <c r="D73" s="24"/>
      <c r="E73" s="24"/>
      <c r="F73" s="24"/>
    </row>
    <row r="74" spans="1:28">
      <c r="A74" s="138" t="s">
        <v>557</v>
      </c>
      <c r="B74" s="137" t="s">
        <v>47</v>
      </c>
      <c r="C74" s="82"/>
      <c r="D74" s="46"/>
      <c r="P74" s="50"/>
      <c r="Q74" s="18"/>
      <c r="R74" s="18"/>
    </row>
    <row r="75" spans="1:28" ht="15" thickBot="1">
      <c r="A75" s="138"/>
      <c r="B75" s="137"/>
      <c r="C75" s="86"/>
      <c r="D75" s="46" t="s">
        <v>44</v>
      </c>
      <c r="P75" s="50"/>
      <c r="Q75" s="18"/>
      <c r="R75" s="18"/>
      <c r="S75" s="50"/>
    </row>
    <row r="76" spans="1:28" ht="15" thickBot="1">
      <c r="A76" s="138" t="s">
        <v>36</v>
      </c>
      <c r="B76" s="137" t="s">
        <v>44</v>
      </c>
      <c r="C76" s="89"/>
      <c r="D76" s="90" t="s">
        <v>549</v>
      </c>
      <c r="K76" s="50"/>
      <c r="L76" s="50"/>
      <c r="N76" s="50"/>
      <c r="O76" s="50"/>
      <c r="P76" s="50"/>
    </row>
    <row r="77" spans="1:28">
      <c r="A77" s="138"/>
      <c r="B77" s="137"/>
      <c r="C77" s="83"/>
      <c r="D77" s="46"/>
      <c r="P77" s="50"/>
    </row>
    <row r="78" spans="1:28">
      <c r="P78" s="50"/>
    </row>
    <row r="79" spans="1:28">
      <c r="P79" s="50"/>
    </row>
    <row r="80" spans="1:28">
      <c r="P80" s="50"/>
      <c r="S80" s="50"/>
    </row>
    <row r="81" spans="11:19">
      <c r="P81" s="50"/>
    </row>
    <row r="82" spans="11:19">
      <c r="K82" s="50"/>
      <c r="L82" s="50"/>
      <c r="N82" s="50"/>
      <c r="O82" s="50"/>
      <c r="P82" s="50"/>
    </row>
    <row r="83" spans="11:19">
      <c r="P83" s="50"/>
    </row>
    <row r="84" spans="11:19">
      <c r="P84" s="50"/>
      <c r="Q84" s="18"/>
      <c r="R84" s="18"/>
    </row>
    <row r="85" spans="11:19">
      <c r="P85" s="50"/>
      <c r="Q85" s="18"/>
      <c r="R85" s="18"/>
    </row>
    <row r="86" spans="11:19">
      <c r="P86" s="50"/>
      <c r="Q86" s="18"/>
      <c r="R86" s="18"/>
      <c r="S86" s="50"/>
    </row>
    <row r="87" spans="11:19">
      <c r="P87" s="50"/>
      <c r="Q87" s="18"/>
      <c r="R87" s="18"/>
      <c r="S87" s="50"/>
    </row>
    <row r="88" spans="11:19">
      <c r="K88" s="50"/>
      <c r="L88" s="50"/>
      <c r="N88" s="50"/>
      <c r="O88" s="50"/>
      <c r="P88" s="50"/>
      <c r="Q88" s="18"/>
      <c r="R88" s="18"/>
    </row>
    <row r="89" spans="11:19">
      <c r="P89" s="50"/>
      <c r="Q89" s="18"/>
      <c r="R89" s="18"/>
    </row>
    <row r="90" spans="11:19">
      <c r="P90" s="50"/>
      <c r="Q90" s="18"/>
      <c r="R90" s="18"/>
    </row>
    <row r="91" spans="11:19">
      <c r="P91" s="50"/>
      <c r="Q91" s="18"/>
      <c r="R91" s="18"/>
    </row>
    <row r="92" spans="11:19">
      <c r="P92" s="50"/>
      <c r="Q92" s="18"/>
      <c r="R92" s="18"/>
    </row>
    <row r="93" spans="11:19">
      <c r="P93" s="50"/>
    </row>
    <row r="94" spans="11:19">
      <c r="P94" s="50"/>
    </row>
    <row r="95" spans="11:19">
      <c r="P95" s="50"/>
    </row>
  </sheetData>
  <mergeCells count="43">
    <mergeCell ref="A20:A21"/>
    <mergeCell ref="B20:B21"/>
    <mergeCell ref="B24:B25"/>
    <mergeCell ref="B26:B27"/>
    <mergeCell ref="B28:B29"/>
    <mergeCell ref="A28:A29"/>
    <mergeCell ref="A22:A23"/>
    <mergeCell ref="A24:A25"/>
    <mergeCell ref="A26:A27"/>
    <mergeCell ref="B22:B23"/>
    <mergeCell ref="B64:B65"/>
    <mergeCell ref="A50:H50"/>
    <mergeCell ref="B56:B57"/>
    <mergeCell ref="A58:A59"/>
    <mergeCell ref="B58:B59"/>
    <mergeCell ref="A64:A65"/>
    <mergeCell ref="B60:B61"/>
    <mergeCell ref="A62:A63"/>
    <mergeCell ref="B62:B63"/>
    <mergeCell ref="A54:A55"/>
    <mergeCell ref="B54:B55"/>
    <mergeCell ref="A56:A57"/>
    <mergeCell ref="A60:A61"/>
    <mergeCell ref="A18:A19"/>
    <mergeCell ref="B18:B19"/>
    <mergeCell ref="B16:B17"/>
    <mergeCell ref="A4:H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76:B77"/>
    <mergeCell ref="A74:A75"/>
    <mergeCell ref="A76:A77"/>
    <mergeCell ref="A70:H70"/>
    <mergeCell ref="B74:B75"/>
  </mergeCells>
  <phoneticPr fontId="10"/>
  <pageMargins left="0.74062499999999998" right="0.74062499999999998" top="0.98749999999999993" bottom="0.98749999999999993" header="0.50559999999999994" footer="0.50559999999999994"/>
  <pageSetup paperSize="9" scale="96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B197"/>
  <sheetViews>
    <sheetView tabSelected="1" topLeftCell="A38" zoomScale="118" workbookViewId="0">
      <selection activeCell="N50" sqref="N50:P50"/>
    </sheetView>
  </sheetViews>
  <sheetFormatPr baseColWidth="10" defaultColWidth="9" defaultRowHeight="21" customHeight="1"/>
  <cols>
    <col min="1" max="1" width="3.83203125" style="3" customWidth="1"/>
    <col min="2" max="2" width="9" style="4"/>
    <col min="3" max="23" width="3.83203125" style="3" customWidth="1"/>
    <col min="24" max="24" width="4.6640625" style="3" customWidth="1"/>
    <col min="25" max="25" width="6.33203125" style="3" customWidth="1"/>
    <col min="26" max="26" width="7.5" style="3" bestFit="1" customWidth="1"/>
    <col min="27" max="27" width="8.5" style="3" bestFit="1" customWidth="1"/>
    <col min="28" max="28" width="12.83203125" style="3" bestFit="1" customWidth="1"/>
    <col min="29" max="16384" width="9" style="3"/>
  </cols>
  <sheetData>
    <row r="1" spans="1:28" s="5" customFormat="1" ht="20.25" customHeight="1">
      <c r="A1" s="8" t="s">
        <v>78</v>
      </c>
      <c r="O1" s="6"/>
      <c r="P1" s="6"/>
      <c r="Q1" s="6"/>
      <c r="R1" s="6"/>
      <c r="S1" s="6"/>
      <c r="T1" s="6"/>
      <c r="U1" s="6"/>
      <c r="V1" s="6"/>
      <c r="X1" s="19"/>
    </row>
    <row r="2" spans="1:28" ht="26.25" customHeight="1">
      <c r="A2" s="11"/>
    </row>
    <row r="3" spans="1:28" s="4" customFormat="1" ht="26.25" customHeight="1">
      <c r="B3" s="9" t="s">
        <v>8</v>
      </c>
      <c r="C3" s="10" t="s">
        <v>9</v>
      </c>
    </row>
    <row r="4" spans="1:28" s="24" customFormat="1" ht="26.25" customHeight="1">
      <c r="B4" s="9"/>
      <c r="C4" s="10"/>
    </row>
    <row r="5" spans="1:28" s="23" customFormat="1" ht="26.25" customHeight="1">
      <c r="A5" s="22"/>
      <c r="B5" s="22" t="s">
        <v>4</v>
      </c>
      <c r="C5" s="146" t="str">
        <f>B6</f>
        <v>宮崎市A</v>
      </c>
      <c r="D5" s="146"/>
      <c r="E5" s="146"/>
      <c r="F5" s="146"/>
      <c r="G5" s="146"/>
      <c r="H5" s="146"/>
      <c r="I5" s="146"/>
      <c r="J5" s="146" t="str">
        <f>B9</f>
        <v>北諸県郡</v>
      </c>
      <c r="K5" s="146"/>
      <c r="L5" s="146"/>
      <c r="M5" s="146"/>
      <c r="N5" s="146"/>
      <c r="O5" s="146"/>
      <c r="P5" s="146"/>
      <c r="Q5" s="146" t="str">
        <f>B12</f>
        <v>東諸県郡</v>
      </c>
      <c r="R5" s="146"/>
      <c r="S5" s="146"/>
      <c r="T5" s="146"/>
      <c r="U5" s="146"/>
      <c r="V5" s="146"/>
      <c r="W5" s="166"/>
      <c r="X5" s="129" t="s">
        <v>561</v>
      </c>
      <c r="Y5" s="57" t="s">
        <v>1</v>
      </c>
      <c r="Z5" s="130"/>
      <c r="AA5" s="129" t="s">
        <v>562</v>
      </c>
      <c r="AB5" s="129" t="s">
        <v>563</v>
      </c>
    </row>
    <row r="6" spans="1:28" s="24" customFormat="1" ht="26.25" customHeight="1">
      <c r="A6" s="146">
        <v>1</v>
      </c>
      <c r="B6" s="156" t="s">
        <v>47</v>
      </c>
      <c r="C6" s="159"/>
      <c r="D6" s="159"/>
      <c r="E6" s="159"/>
      <c r="F6" s="159"/>
      <c r="G6" s="159"/>
      <c r="H6" s="159"/>
      <c r="I6" s="159"/>
      <c r="J6" s="158">
        <v>5</v>
      </c>
      <c r="K6" s="158"/>
      <c r="L6" s="158"/>
      <c r="M6" s="28" t="s">
        <v>0</v>
      </c>
      <c r="N6" s="157">
        <v>2</v>
      </c>
      <c r="O6" s="157"/>
      <c r="P6" s="157"/>
      <c r="Q6" s="158">
        <v>4</v>
      </c>
      <c r="R6" s="158"/>
      <c r="S6" s="158"/>
      <c r="T6" s="28" t="s">
        <v>0</v>
      </c>
      <c r="U6" s="157">
        <v>3</v>
      </c>
      <c r="V6" s="157"/>
      <c r="W6" s="165"/>
      <c r="X6" s="141">
        <v>2</v>
      </c>
      <c r="Y6" s="142">
        <v>1</v>
      </c>
      <c r="Z6" s="129" t="s">
        <v>566</v>
      </c>
      <c r="AA6" s="130"/>
      <c r="AB6" s="130"/>
    </row>
    <row r="7" spans="1:28" s="24" customFormat="1" ht="26.25" customHeight="1">
      <c r="A7" s="146"/>
      <c r="B7" s="146"/>
      <c r="C7" s="159"/>
      <c r="D7" s="159"/>
      <c r="E7" s="159"/>
      <c r="F7" s="159"/>
      <c r="G7" s="159"/>
      <c r="H7" s="159"/>
      <c r="I7" s="159"/>
      <c r="J7" s="65">
        <v>4</v>
      </c>
      <c r="K7" s="65">
        <v>5</v>
      </c>
      <c r="L7" s="65">
        <v>5</v>
      </c>
      <c r="M7" s="13">
        <v>2</v>
      </c>
      <c r="N7" s="13">
        <v>1</v>
      </c>
      <c r="O7" s="65">
        <v>5</v>
      </c>
      <c r="P7" s="65">
        <v>5</v>
      </c>
      <c r="Q7" s="13">
        <v>0</v>
      </c>
      <c r="R7" s="65">
        <v>5</v>
      </c>
      <c r="S7" s="65">
        <v>4</v>
      </c>
      <c r="T7" s="13">
        <v>2</v>
      </c>
      <c r="U7" s="65">
        <v>4</v>
      </c>
      <c r="V7" s="65">
        <v>4</v>
      </c>
      <c r="W7" s="127">
        <v>2</v>
      </c>
      <c r="X7" s="141"/>
      <c r="Y7" s="142"/>
      <c r="Z7" s="129" t="s">
        <v>564</v>
      </c>
      <c r="AA7" s="130"/>
      <c r="AB7" s="130"/>
    </row>
    <row r="8" spans="1:28" s="24" customFormat="1" ht="26.25" customHeight="1">
      <c r="A8" s="146"/>
      <c r="B8" s="146"/>
      <c r="C8" s="159"/>
      <c r="D8" s="159"/>
      <c r="E8" s="159"/>
      <c r="F8" s="159"/>
      <c r="G8" s="159"/>
      <c r="H8" s="159"/>
      <c r="I8" s="159"/>
      <c r="J8" s="13">
        <v>1</v>
      </c>
      <c r="K8" s="13">
        <v>3</v>
      </c>
      <c r="L8" s="13">
        <v>3</v>
      </c>
      <c r="M8" s="65">
        <v>4</v>
      </c>
      <c r="N8" s="65">
        <v>4</v>
      </c>
      <c r="O8" s="44" t="s">
        <v>68</v>
      </c>
      <c r="P8" s="13">
        <v>3</v>
      </c>
      <c r="Q8" s="65">
        <v>4</v>
      </c>
      <c r="R8" s="13">
        <v>3</v>
      </c>
      <c r="S8" s="13">
        <v>1</v>
      </c>
      <c r="T8" s="65">
        <v>4</v>
      </c>
      <c r="U8" s="13">
        <v>1</v>
      </c>
      <c r="V8" s="13">
        <v>1</v>
      </c>
      <c r="W8" s="128">
        <v>4</v>
      </c>
      <c r="X8" s="141"/>
      <c r="Y8" s="142"/>
      <c r="Z8" s="129" t="s">
        <v>565</v>
      </c>
      <c r="AA8" s="130"/>
      <c r="AB8" s="130"/>
    </row>
    <row r="9" spans="1:28" s="24" customFormat="1" ht="26.25" customHeight="1">
      <c r="A9" s="146">
        <v>2</v>
      </c>
      <c r="B9" s="160" t="s">
        <v>48</v>
      </c>
      <c r="C9" s="157">
        <f>IF(N6="","",N6)</f>
        <v>2</v>
      </c>
      <c r="D9" s="157"/>
      <c r="E9" s="157"/>
      <c r="F9" s="28" t="s">
        <v>0</v>
      </c>
      <c r="G9" s="158">
        <f>IF(J6="","",J6)</f>
        <v>5</v>
      </c>
      <c r="H9" s="158"/>
      <c r="I9" s="158"/>
      <c r="J9" s="159"/>
      <c r="K9" s="159"/>
      <c r="L9" s="159"/>
      <c r="M9" s="159"/>
      <c r="N9" s="159"/>
      <c r="O9" s="159"/>
      <c r="P9" s="159"/>
      <c r="Q9" s="158">
        <v>6</v>
      </c>
      <c r="R9" s="158"/>
      <c r="S9" s="158"/>
      <c r="T9" s="41" t="s">
        <v>0</v>
      </c>
      <c r="U9" s="157">
        <v>1</v>
      </c>
      <c r="V9" s="157"/>
      <c r="W9" s="165"/>
      <c r="X9" s="141">
        <v>1</v>
      </c>
      <c r="Y9" s="142">
        <v>2</v>
      </c>
      <c r="Z9" s="129" t="s">
        <v>566</v>
      </c>
      <c r="AA9" s="130"/>
      <c r="AB9" s="130"/>
    </row>
    <row r="10" spans="1:28" s="24" customFormat="1" ht="26.25" customHeight="1">
      <c r="A10" s="146"/>
      <c r="B10" s="146"/>
      <c r="C10" s="13">
        <f>IF(J8="","",J8)</f>
        <v>1</v>
      </c>
      <c r="D10" s="13">
        <f t="shared" ref="D10:I10" si="0">IF(K8="","",K8)</f>
        <v>3</v>
      </c>
      <c r="E10" s="13">
        <f t="shared" si="0"/>
        <v>3</v>
      </c>
      <c r="F10" s="65">
        <f t="shared" si="0"/>
        <v>4</v>
      </c>
      <c r="G10" s="65">
        <f t="shared" si="0"/>
        <v>4</v>
      </c>
      <c r="H10" s="13" t="str">
        <f t="shared" si="0"/>
        <v>4(3)</v>
      </c>
      <c r="I10" s="13">
        <f t="shared" si="0"/>
        <v>3</v>
      </c>
      <c r="J10" s="159"/>
      <c r="K10" s="159"/>
      <c r="L10" s="159"/>
      <c r="M10" s="159"/>
      <c r="N10" s="159"/>
      <c r="O10" s="159"/>
      <c r="P10" s="159"/>
      <c r="Q10" s="13">
        <v>1</v>
      </c>
      <c r="R10" s="65">
        <v>5</v>
      </c>
      <c r="S10" s="65">
        <v>4</v>
      </c>
      <c r="T10" s="65">
        <v>4</v>
      </c>
      <c r="U10" s="65">
        <v>4</v>
      </c>
      <c r="V10" s="65">
        <v>4</v>
      </c>
      <c r="W10" s="128">
        <v>4</v>
      </c>
      <c r="X10" s="141"/>
      <c r="Y10" s="142"/>
      <c r="Z10" s="129" t="s">
        <v>564</v>
      </c>
      <c r="AA10" s="130"/>
      <c r="AB10" s="130"/>
    </row>
    <row r="11" spans="1:28" s="24" customFormat="1" ht="26.25" customHeight="1">
      <c r="A11" s="146"/>
      <c r="B11" s="146"/>
      <c r="C11" s="65">
        <f>IF(J7="","",J7)</f>
        <v>4</v>
      </c>
      <c r="D11" s="65">
        <f t="shared" ref="D11:I11" si="1">IF(K7="","",K7)</f>
        <v>5</v>
      </c>
      <c r="E11" s="65">
        <f t="shared" si="1"/>
        <v>5</v>
      </c>
      <c r="F11" s="13">
        <f t="shared" si="1"/>
        <v>2</v>
      </c>
      <c r="G11" s="13">
        <f t="shared" si="1"/>
        <v>1</v>
      </c>
      <c r="H11" s="65">
        <f t="shared" si="1"/>
        <v>5</v>
      </c>
      <c r="I11" s="65">
        <f t="shared" si="1"/>
        <v>5</v>
      </c>
      <c r="J11" s="159"/>
      <c r="K11" s="159"/>
      <c r="L11" s="159"/>
      <c r="M11" s="159"/>
      <c r="N11" s="159"/>
      <c r="O11" s="159"/>
      <c r="P11" s="159"/>
      <c r="Q11" s="65">
        <v>4</v>
      </c>
      <c r="R11" s="44" t="s">
        <v>71</v>
      </c>
      <c r="S11" s="13">
        <v>1</v>
      </c>
      <c r="T11" s="13">
        <v>1</v>
      </c>
      <c r="U11" s="13">
        <v>0</v>
      </c>
      <c r="V11" s="13">
        <v>1</v>
      </c>
      <c r="W11" s="127">
        <v>2</v>
      </c>
      <c r="X11" s="141"/>
      <c r="Y11" s="142"/>
      <c r="Z11" s="129" t="s">
        <v>565</v>
      </c>
      <c r="AA11" s="130"/>
      <c r="AB11" s="130"/>
    </row>
    <row r="12" spans="1:28" s="24" customFormat="1" ht="26.25" customHeight="1">
      <c r="A12" s="146">
        <v>3</v>
      </c>
      <c r="B12" s="156" t="s">
        <v>49</v>
      </c>
      <c r="C12" s="157">
        <f>IF(U6="","",U6)</f>
        <v>3</v>
      </c>
      <c r="D12" s="157"/>
      <c r="E12" s="157"/>
      <c r="F12" s="28" t="s">
        <v>0</v>
      </c>
      <c r="G12" s="158">
        <f>IF(Q6="","",Q6)</f>
        <v>4</v>
      </c>
      <c r="H12" s="158"/>
      <c r="I12" s="158"/>
      <c r="J12" s="157">
        <f>IF(U9="","",U9)</f>
        <v>1</v>
      </c>
      <c r="K12" s="157"/>
      <c r="L12" s="157"/>
      <c r="M12" s="41" t="s">
        <v>0</v>
      </c>
      <c r="N12" s="158">
        <f>IF(Q9="","",Q9)</f>
        <v>6</v>
      </c>
      <c r="O12" s="158"/>
      <c r="P12" s="158"/>
      <c r="Q12" s="159"/>
      <c r="R12" s="159"/>
      <c r="S12" s="159"/>
      <c r="T12" s="159"/>
      <c r="U12" s="159"/>
      <c r="V12" s="159"/>
      <c r="W12" s="164"/>
      <c r="X12" s="141">
        <v>0</v>
      </c>
      <c r="Y12" s="143">
        <v>3</v>
      </c>
      <c r="Z12" s="129" t="s">
        <v>566</v>
      </c>
      <c r="AA12" s="130"/>
      <c r="AB12" s="130"/>
    </row>
    <row r="13" spans="1:28" s="24" customFormat="1" ht="26.25" customHeight="1">
      <c r="A13" s="146"/>
      <c r="B13" s="146"/>
      <c r="C13" s="65">
        <f>IF(Q8="","",Q8)</f>
        <v>4</v>
      </c>
      <c r="D13" s="13">
        <f t="shared" ref="D13:I13" si="2">IF(R8="","",R8)</f>
        <v>3</v>
      </c>
      <c r="E13" s="13">
        <f t="shared" si="2"/>
        <v>1</v>
      </c>
      <c r="F13" s="65">
        <f t="shared" si="2"/>
        <v>4</v>
      </c>
      <c r="G13" s="13">
        <f t="shared" si="2"/>
        <v>1</v>
      </c>
      <c r="H13" s="13">
        <f t="shared" si="2"/>
        <v>1</v>
      </c>
      <c r="I13" s="65">
        <f t="shared" si="2"/>
        <v>4</v>
      </c>
      <c r="J13" s="65">
        <f>IF(Q11="","",Q11)</f>
        <v>4</v>
      </c>
      <c r="K13" s="13" t="str">
        <f t="shared" ref="K13:O13" si="3">IF(R11="","",R11)</f>
        <v>4(8)</v>
      </c>
      <c r="L13" s="13">
        <f t="shared" si="3"/>
        <v>1</v>
      </c>
      <c r="M13" s="13">
        <f t="shared" si="3"/>
        <v>1</v>
      </c>
      <c r="N13" s="13">
        <f t="shared" si="3"/>
        <v>0</v>
      </c>
      <c r="O13" s="13">
        <f t="shared" si="3"/>
        <v>1</v>
      </c>
      <c r="P13" s="13">
        <f>IF(W11="","",W11)</f>
        <v>2</v>
      </c>
      <c r="Q13" s="159"/>
      <c r="R13" s="159"/>
      <c r="S13" s="159"/>
      <c r="T13" s="159"/>
      <c r="U13" s="159"/>
      <c r="V13" s="159"/>
      <c r="W13" s="164"/>
      <c r="X13" s="141"/>
      <c r="Y13" s="143"/>
      <c r="Z13" s="129" t="s">
        <v>564</v>
      </c>
      <c r="AA13" s="130"/>
      <c r="AB13" s="130"/>
    </row>
    <row r="14" spans="1:28" s="24" customFormat="1" ht="26.25" customHeight="1">
      <c r="A14" s="146"/>
      <c r="B14" s="146"/>
      <c r="C14" s="13">
        <f>IF(Q7="","",Q7)</f>
        <v>0</v>
      </c>
      <c r="D14" s="65">
        <f t="shared" ref="D14:I14" si="4">IF(R7="","",R7)</f>
        <v>5</v>
      </c>
      <c r="E14" s="65">
        <f t="shared" si="4"/>
        <v>4</v>
      </c>
      <c r="F14" s="13">
        <f t="shared" si="4"/>
        <v>2</v>
      </c>
      <c r="G14" s="65">
        <f t="shared" si="4"/>
        <v>4</v>
      </c>
      <c r="H14" s="65">
        <f t="shared" si="4"/>
        <v>4</v>
      </c>
      <c r="I14" s="13">
        <f t="shared" si="4"/>
        <v>2</v>
      </c>
      <c r="J14" s="13">
        <f>IF(Q10="","",Q10)</f>
        <v>1</v>
      </c>
      <c r="K14" s="65">
        <f t="shared" ref="K14:P14" si="5">IF(R10="","",R10)</f>
        <v>5</v>
      </c>
      <c r="L14" s="65">
        <f t="shared" si="5"/>
        <v>4</v>
      </c>
      <c r="M14" s="65">
        <f t="shared" si="5"/>
        <v>4</v>
      </c>
      <c r="N14" s="65">
        <f t="shared" si="5"/>
        <v>4</v>
      </c>
      <c r="O14" s="65">
        <f t="shared" si="5"/>
        <v>4</v>
      </c>
      <c r="P14" s="65">
        <f t="shared" si="5"/>
        <v>4</v>
      </c>
      <c r="Q14" s="159"/>
      <c r="R14" s="159"/>
      <c r="S14" s="159"/>
      <c r="T14" s="159"/>
      <c r="U14" s="159"/>
      <c r="V14" s="159"/>
      <c r="W14" s="164"/>
      <c r="X14" s="141"/>
      <c r="Y14" s="143"/>
      <c r="Z14" s="129" t="s">
        <v>565</v>
      </c>
      <c r="AA14" s="130"/>
      <c r="AB14" s="130"/>
    </row>
    <row r="15" spans="1:28" s="24" customFormat="1" ht="26.25" customHeight="1">
      <c r="A15" s="12"/>
    </row>
    <row r="16" spans="1:28" s="4" customFormat="1" ht="26.25" customHeight="1">
      <c r="A16" s="12"/>
    </row>
    <row r="17" spans="1:28" s="4" customFormat="1" ht="26.25" customHeight="1">
      <c r="B17" s="9" t="s">
        <v>12</v>
      </c>
      <c r="C17" s="10" t="s">
        <v>9</v>
      </c>
    </row>
    <row r="18" spans="1:28" s="24" customFormat="1" ht="26.25" customHeight="1">
      <c r="B18" s="9"/>
      <c r="C18" s="10"/>
    </row>
    <row r="19" spans="1:28" s="23" customFormat="1" ht="26.25" customHeight="1">
      <c r="A19" s="40"/>
      <c r="B19" s="40" t="s">
        <v>4</v>
      </c>
      <c r="C19" s="146" t="str">
        <f>B20</f>
        <v>都城市A</v>
      </c>
      <c r="D19" s="146"/>
      <c r="E19" s="146"/>
      <c r="F19" s="146"/>
      <c r="G19" s="146"/>
      <c r="H19" s="146"/>
      <c r="I19" s="146"/>
      <c r="J19" s="146" t="str">
        <f>B23</f>
        <v>西臼杵郡</v>
      </c>
      <c r="K19" s="146"/>
      <c r="L19" s="146"/>
      <c r="M19" s="146"/>
      <c r="N19" s="146"/>
      <c r="O19" s="146"/>
      <c r="P19" s="146"/>
      <c r="Q19" s="146" t="str">
        <f>B26</f>
        <v>小林市</v>
      </c>
      <c r="R19" s="146"/>
      <c r="S19" s="146"/>
      <c r="T19" s="146"/>
      <c r="U19" s="146"/>
      <c r="V19" s="146"/>
      <c r="W19" s="146"/>
      <c r="X19" s="129" t="s">
        <v>561</v>
      </c>
      <c r="Y19" s="57" t="s">
        <v>1</v>
      </c>
      <c r="Z19" s="130"/>
      <c r="AA19" s="129" t="s">
        <v>562</v>
      </c>
      <c r="AB19" s="129" t="s">
        <v>563</v>
      </c>
    </row>
    <row r="20" spans="1:28" s="24" customFormat="1" ht="26.25" customHeight="1">
      <c r="A20" s="146">
        <v>1</v>
      </c>
      <c r="B20" s="156" t="s">
        <v>50</v>
      </c>
      <c r="C20" s="159"/>
      <c r="D20" s="159"/>
      <c r="E20" s="159"/>
      <c r="F20" s="159"/>
      <c r="G20" s="159"/>
      <c r="H20" s="159"/>
      <c r="I20" s="159"/>
      <c r="J20" s="158">
        <v>7</v>
      </c>
      <c r="K20" s="158"/>
      <c r="L20" s="158"/>
      <c r="M20" s="41" t="s">
        <v>0</v>
      </c>
      <c r="N20" s="157">
        <v>0</v>
      </c>
      <c r="O20" s="157"/>
      <c r="P20" s="157"/>
      <c r="Q20" s="158">
        <v>7</v>
      </c>
      <c r="R20" s="158"/>
      <c r="S20" s="158"/>
      <c r="T20" s="41" t="s">
        <v>0</v>
      </c>
      <c r="U20" s="157">
        <v>0</v>
      </c>
      <c r="V20" s="157"/>
      <c r="W20" s="157"/>
      <c r="X20" s="141">
        <v>2</v>
      </c>
      <c r="Y20" s="142">
        <v>1</v>
      </c>
      <c r="Z20" s="129" t="s">
        <v>566</v>
      </c>
      <c r="AA20" s="130"/>
      <c r="AB20" s="130"/>
    </row>
    <row r="21" spans="1:28" s="24" customFormat="1" ht="26.25" customHeight="1">
      <c r="A21" s="146"/>
      <c r="B21" s="146"/>
      <c r="C21" s="159"/>
      <c r="D21" s="159"/>
      <c r="E21" s="159"/>
      <c r="F21" s="159"/>
      <c r="G21" s="159"/>
      <c r="H21" s="159"/>
      <c r="I21" s="159"/>
      <c r="J21" s="65">
        <v>4</v>
      </c>
      <c r="K21" s="65">
        <v>4</v>
      </c>
      <c r="L21" s="65">
        <v>4</v>
      </c>
      <c r="M21" s="65">
        <v>4</v>
      </c>
      <c r="N21" s="65">
        <v>4</v>
      </c>
      <c r="O21" s="65">
        <v>4</v>
      </c>
      <c r="P21" s="65">
        <v>4</v>
      </c>
      <c r="Q21" s="65">
        <v>4</v>
      </c>
      <c r="R21" s="65">
        <v>4</v>
      </c>
      <c r="S21" s="65">
        <v>4</v>
      </c>
      <c r="T21" s="65">
        <v>4</v>
      </c>
      <c r="U21" s="65">
        <v>4</v>
      </c>
      <c r="V21" s="65">
        <v>4</v>
      </c>
      <c r="W21" s="65">
        <v>4</v>
      </c>
      <c r="X21" s="141"/>
      <c r="Y21" s="142"/>
      <c r="Z21" s="129" t="s">
        <v>564</v>
      </c>
      <c r="AA21" s="130"/>
      <c r="AB21" s="130"/>
    </row>
    <row r="22" spans="1:28" s="24" customFormat="1" ht="26.25" customHeight="1">
      <c r="A22" s="146"/>
      <c r="B22" s="146"/>
      <c r="C22" s="159"/>
      <c r="D22" s="159"/>
      <c r="E22" s="159"/>
      <c r="F22" s="159"/>
      <c r="G22" s="159"/>
      <c r="H22" s="159"/>
      <c r="I22" s="159"/>
      <c r="J22" s="13">
        <v>0</v>
      </c>
      <c r="K22" s="13">
        <v>0</v>
      </c>
      <c r="L22" s="13">
        <v>1</v>
      </c>
      <c r="M22" s="13">
        <v>0</v>
      </c>
      <c r="N22" s="13">
        <v>0</v>
      </c>
      <c r="O22" s="13">
        <v>0</v>
      </c>
      <c r="P22" s="13">
        <v>0</v>
      </c>
      <c r="Q22" s="13">
        <v>2</v>
      </c>
      <c r="R22" s="13">
        <v>2</v>
      </c>
      <c r="S22" s="13">
        <v>0</v>
      </c>
      <c r="T22" s="44">
        <v>0</v>
      </c>
      <c r="U22" s="13">
        <v>1</v>
      </c>
      <c r="V22" s="13">
        <v>1</v>
      </c>
      <c r="W22" s="13">
        <v>0</v>
      </c>
      <c r="X22" s="141"/>
      <c r="Y22" s="142"/>
      <c r="Z22" s="129" t="s">
        <v>565</v>
      </c>
      <c r="AA22" s="130"/>
      <c r="AB22" s="130"/>
    </row>
    <row r="23" spans="1:28" s="24" customFormat="1" ht="26.25" customHeight="1">
      <c r="A23" s="146">
        <v>2</v>
      </c>
      <c r="B23" s="160" t="s">
        <v>51</v>
      </c>
      <c r="C23" s="157">
        <f>IF(N20="","",N20)</f>
        <v>0</v>
      </c>
      <c r="D23" s="157"/>
      <c r="E23" s="157"/>
      <c r="F23" s="41" t="s">
        <v>0</v>
      </c>
      <c r="G23" s="158">
        <f>IF(J20="","",J20)</f>
        <v>7</v>
      </c>
      <c r="H23" s="158"/>
      <c r="I23" s="158"/>
      <c r="J23" s="159"/>
      <c r="K23" s="159"/>
      <c r="L23" s="159"/>
      <c r="M23" s="159"/>
      <c r="N23" s="159"/>
      <c r="O23" s="159"/>
      <c r="P23" s="159"/>
      <c r="Q23" s="157">
        <v>3</v>
      </c>
      <c r="R23" s="157"/>
      <c r="S23" s="157"/>
      <c r="T23" s="41" t="s">
        <v>0</v>
      </c>
      <c r="U23" s="158">
        <v>4</v>
      </c>
      <c r="V23" s="158"/>
      <c r="W23" s="158"/>
      <c r="X23" s="141">
        <v>0</v>
      </c>
      <c r="Y23" s="143">
        <v>3</v>
      </c>
      <c r="Z23" s="129" t="s">
        <v>566</v>
      </c>
      <c r="AA23" s="130"/>
      <c r="AB23" s="130"/>
    </row>
    <row r="24" spans="1:28" s="24" customFormat="1" ht="26.25" customHeight="1">
      <c r="A24" s="146"/>
      <c r="B24" s="146"/>
      <c r="C24" s="13">
        <f t="shared" ref="C24" si="6">IF(J22="","",J22)</f>
        <v>0</v>
      </c>
      <c r="D24" s="13">
        <f t="shared" ref="D24" si="7">IF(K22="","",K22)</f>
        <v>0</v>
      </c>
      <c r="E24" s="13">
        <f t="shared" ref="E24" si="8">IF(L22="","",L22)</f>
        <v>1</v>
      </c>
      <c r="F24" s="13">
        <f t="shared" ref="F24" si="9">IF(M22="","",M22)</f>
        <v>0</v>
      </c>
      <c r="G24" s="13">
        <f t="shared" ref="G24" si="10">IF(N22="","",N22)</f>
        <v>0</v>
      </c>
      <c r="H24" s="13">
        <f t="shared" ref="H24" si="11">IF(O22="","",O22)</f>
        <v>0</v>
      </c>
      <c r="I24" s="13">
        <f t="shared" ref="I24" si="12">IF(P22="","",P22)</f>
        <v>0</v>
      </c>
      <c r="J24" s="159"/>
      <c r="K24" s="159"/>
      <c r="L24" s="159"/>
      <c r="M24" s="159"/>
      <c r="N24" s="159"/>
      <c r="O24" s="159"/>
      <c r="P24" s="159"/>
      <c r="Q24" s="13">
        <v>3</v>
      </c>
      <c r="R24" s="65">
        <v>4</v>
      </c>
      <c r="S24" s="13">
        <v>2</v>
      </c>
      <c r="T24" s="65">
        <v>5</v>
      </c>
      <c r="U24" s="65">
        <v>5</v>
      </c>
      <c r="V24" s="13">
        <v>1</v>
      </c>
      <c r="W24" s="13">
        <v>0</v>
      </c>
      <c r="X24" s="141"/>
      <c r="Y24" s="143"/>
      <c r="Z24" s="129" t="s">
        <v>564</v>
      </c>
      <c r="AA24" s="130"/>
      <c r="AB24" s="130"/>
    </row>
    <row r="25" spans="1:28" s="24" customFormat="1" ht="26.25" customHeight="1">
      <c r="A25" s="146"/>
      <c r="B25" s="146"/>
      <c r="C25" s="65">
        <f t="shared" ref="C25" si="13">IF(J21="","",J21)</f>
        <v>4</v>
      </c>
      <c r="D25" s="65">
        <f t="shared" ref="D25" si="14">IF(K21="","",K21)</f>
        <v>4</v>
      </c>
      <c r="E25" s="65">
        <f t="shared" ref="E25" si="15">IF(L21="","",L21)</f>
        <v>4</v>
      </c>
      <c r="F25" s="65">
        <f t="shared" ref="F25" si="16">IF(M21="","",M21)</f>
        <v>4</v>
      </c>
      <c r="G25" s="65">
        <f t="shared" ref="G25" si="17">IF(N21="","",N21)</f>
        <v>4</v>
      </c>
      <c r="H25" s="65">
        <f t="shared" ref="H25" si="18">IF(O21="","",O21)</f>
        <v>4</v>
      </c>
      <c r="I25" s="65">
        <f t="shared" ref="I25" si="19">IF(P21="","",P21)</f>
        <v>4</v>
      </c>
      <c r="J25" s="159"/>
      <c r="K25" s="159"/>
      <c r="L25" s="159"/>
      <c r="M25" s="159"/>
      <c r="N25" s="159"/>
      <c r="O25" s="159"/>
      <c r="P25" s="159"/>
      <c r="Q25" s="65">
        <v>5</v>
      </c>
      <c r="R25" s="13">
        <v>1</v>
      </c>
      <c r="S25" s="65">
        <v>4</v>
      </c>
      <c r="T25" s="44" t="s">
        <v>69</v>
      </c>
      <c r="U25" s="13">
        <v>3</v>
      </c>
      <c r="V25" s="65">
        <v>4</v>
      </c>
      <c r="W25" s="65">
        <v>4</v>
      </c>
      <c r="X25" s="141"/>
      <c r="Y25" s="143"/>
      <c r="Z25" s="129" t="s">
        <v>565</v>
      </c>
      <c r="AA25" s="130"/>
      <c r="AB25" s="130"/>
    </row>
    <row r="26" spans="1:28" s="24" customFormat="1" ht="26.25" customHeight="1">
      <c r="A26" s="146">
        <v>3</v>
      </c>
      <c r="B26" s="156" t="s">
        <v>52</v>
      </c>
      <c r="C26" s="157">
        <f>IF(U20="","",U20)</f>
        <v>0</v>
      </c>
      <c r="D26" s="157"/>
      <c r="E26" s="157"/>
      <c r="F26" s="41" t="s">
        <v>0</v>
      </c>
      <c r="G26" s="157">
        <f>IF(Q20="","",Q20)</f>
        <v>7</v>
      </c>
      <c r="H26" s="157"/>
      <c r="I26" s="157"/>
      <c r="J26" s="157">
        <f>IF(U23="","",U23)</f>
        <v>4</v>
      </c>
      <c r="K26" s="157"/>
      <c r="L26" s="157"/>
      <c r="M26" s="41" t="s">
        <v>0</v>
      </c>
      <c r="N26" s="157">
        <f>IF(Q23="","",Q23)</f>
        <v>3</v>
      </c>
      <c r="O26" s="157"/>
      <c r="P26" s="157"/>
      <c r="Q26" s="159"/>
      <c r="R26" s="159"/>
      <c r="S26" s="159"/>
      <c r="T26" s="159"/>
      <c r="U26" s="159"/>
      <c r="V26" s="159"/>
      <c r="W26" s="159"/>
      <c r="X26" s="141">
        <v>1</v>
      </c>
      <c r="Y26" s="142">
        <v>2</v>
      </c>
      <c r="Z26" s="129" t="s">
        <v>566</v>
      </c>
      <c r="AA26" s="130"/>
      <c r="AB26" s="130"/>
    </row>
    <row r="27" spans="1:28" s="24" customFormat="1" ht="26.25" customHeight="1">
      <c r="A27" s="146"/>
      <c r="B27" s="146"/>
      <c r="C27" s="13">
        <f t="shared" ref="C27" si="20">IF(Q22="","",Q22)</f>
        <v>2</v>
      </c>
      <c r="D27" s="13">
        <f t="shared" ref="D27" si="21">IF(R22="","",R22)</f>
        <v>2</v>
      </c>
      <c r="E27" s="13">
        <f t="shared" ref="E27" si="22">IF(S22="","",S22)</f>
        <v>0</v>
      </c>
      <c r="F27" s="13">
        <f t="shared" ref="F27" si="23">IF(T22="","",T22)</f>
        <v>0</v>
      </c>
      <c r="G27" s="13">
        <f t="shared" ref="G27" si="24">IF(U22="","",U22)</f>
        <v>1</v>
      </c>
      <c r="H27" s="13">
        <f t="shared" ref="H27" si="25">IF(V22="","",V22)</f>
        <v>1</v>
      </c>
      <c r="I27" s="13">
        <f t="shared" ref="I27" si="26">IF(W22="","",W22)</f>
        <v>0</v>
      </c>
      <c r="J27" s="65">
        <f>IF(Q25="","",Q25)</f>
        <v>5</v>
      </c>
      <c r="K27" s="13">
        <f t="shared" ref="K27" si="27">IF(R25="","",R25)</f>
        <v>1</v>
      </c>
      <c r="L27" s="65">
        <f t="shared" ref="L27" si="28">IF(S25="","",S25)</f>
        <v>4</v>
      </c>
      <c r="M27" s="13" t="str">
        <f t="shared" ref="M27" si="29">IF(T25="","",T25)</f>
        <v>4(4)</v>
      </c>
      <c r="N27" s="13">
        <f t="shared" ref="N27" si="30">IF(U25="","",U25)</f>
        <v>3</v>
      </c>
      <c r="O27" s="65">
        <f t="shared" ref="O27" si="31">IF(V25="","",V25)</f>
        <v>4</v>
      </c>
      <c r="P27" s="65">
        <f>IF(W25="","",W25)</f>
        <v>4</v>
      </c>
      <c r="Q27" s="159"/>
      <c r="R27" s="159"/>
      <c r="S27" s="159"/>
      <c r="T27" s="159"/>
      <c r="U27" s="159"/>
      <c r="V27" s="159"/>
      <c r="W27" s="159"/>
      <c r="X27" s="141"/>
      <c r="Y27" s="142"/>
      <c r="Z27" s="129" t="s">
        <v>564</v>
      </c>
      <c r="AA27" s="130"/>
      <c r="AB27" s="130"/>
    </row>
    <row r="28" spans="1:28" s="24" customFormat="1" ht="26.25" customHeight="1">
      <c r="A28" s="146"/>
      <c r="B28" s="146"/>
      <c r="C28" s="65">
        <f t="shared" ref="C28" si="32">IF(Q21="","",Q21)</f>
        <v>4</v>
      </c>
      <c r="D28" s="65">
        <f t="shared" ref="D28" si="33">IF(R21="","",R21)</f>
        <v>4</v>
      </c>
      <c r="E28" s="65">
        <f t="shared" ref="E28" si="34">IF(S21="","",S21)</f>
        <v>4</v>
      </c>
      <c r="F28" s="65">
        <f t="shared" ref="F28" si="35">IF(T21="","",T21)</f>
        <v>4</v>
      </c>
      <c r="G28" s="65">
        <f t="shared" ref="G28" si="36">IF(U21="","",U21)</f>
        <v>4</v>
      </c>
      <c r="H28" s="65">
        <f t="shared" ref="H28" si="37">IF(V21="","",V21)</f>
        <v>4</v>
      </c>
      <c r="I28" s="65">
        <f t="shared" ref="I28" si="38">IF(W21="","",W21)</f>
        <v>4</v>
      </c>
      <c r="J28" s="13">
        <f>IF(Q24="","",Q24)</f>
        <v>3</v>
      </c>
      <c r="K28" s="65">
        <f t="shared" ref="K28" si="39">IF(R24="","",R24)</f>
        <v>4</v>
      </c>
      <c r="L28" s="13">
        <f t="shared" ref="L28" si="40">IF(S24="","",S24)</f>
        <v>2</v>
      </c>
      <c r="M28" s="65">
        <f t="shared" ref="M28" si="41">IF(T24="","",T24)</f>
        <v>5</v>
      </c>
      <c r="N28" s="65">
        <f t="shared" ref="N28" si="42">IF(U24="","",U24)</f>
        <v>5</v>
      </c>
      <c r="O28" s="13">
        <f t="shared" ref="O28" si="43">IF(V24="","",V24)</f>
        <v>1</v>
      </c>
      <c r="P28" s="13">
        <f t="shared" ref="P28" si="44">IF(W24="","",W24)</f>
        <v>0</v>
      </c>
      <c r="Q28" s="159"/>
      <c r="R28" s="159"/>
      <c r="S28" s="159"/>
      <c r="T28" s="159"/>
      <c r="U28" s="159"/>
      <c r="V28" s="159"/>
      <c r="W28" s="159"/>
      <c r="X28" s="141"/>
      <c r="Y28" s="142"/>
      <c r="Z28" s="129" t="s">
        <v>565</v>
      </c>
      <c r="AA28" s="130"/>
      <c r="AB28" s="130"/>
    </row>
    <row r="29" spans="1:28" s="24" customFormat="1" ht="26.25" customHeight="1">
      <c r="A29" s="12"/>
    </row>
    <row r="30" spans="1:28" s="24" customFormat="1" ht="26.25" customHeight="1">
      <c r="A30" s="12"/>
    </row>
    <row r="31" spans="1:28" s="23" customFormat="1" ht="20.25" customHeight="1">
      <c r="A31" s="8" t="s">
        <v>78</v>
      </c>
      <c r="O31" s="21"/>
      <c r="P31" s="21"/>
      <c r="Q31" s="21"/>
      <c r="R31" s="21"/>
      <c r="S31" s="21"/>
      <c r="T31" s="21"/>
      <c r="U31" s="21"/>
      <c r="V31" s="21"/>
    </row>
    <row r="32" spans="1:28" s="4" customFormat="1" ht="27" customHeight="1">
      <c r="A32" s="11"/>
    </row>
    <row r="33" spans="1:28" s="4" customFormat="1" ht="27" customHeight="1">
      <c r="B33" s="9" t="s">
        <v>11</v>
      </c>
      <c r="C33" s="10" t="s">
        <v>9</v>
      </c>
    </row>
    <row r="34" spans="1:28" s="24" customFormat="1" ht="27" customHeight="1">
      <c r="B34" s="9"/>
      <c r="C34" s="10"/>
    </row>
    <row r="35" spans="1:28" s="42" customFormat="1" ht="26.25" customHeight="1">
      <c r="A35" s="40"/>
      <c r="B35" s="40" t="s">
        <v>4</v>
      </c>
      <c r="C35" s="146" t="str">
        <f>B36</f>
        <v>日向市A</v>
      </c>
      <c r="D35" s="146"/>
      <c r="E35" s="146"/>
      <c r="F35" s="146"/>
      <c r="G35" s="146"/>
      <c r="H35" s="146"/>
      <c r="I35" s="146"/>
      <c r="J35" s="146" t="str">
        <f>B39</f>
        <v>児湯郡</v>
      </c>
      <c r="K35" s="146"/>
      <c r="L35" s="146"/>
      <c r="M35" s="146"/>
      <c r="N35" s="146"/>
      <c r="O35" s="146"/>
      <c r="P35" s="146"/>
      <c r="Q35" s="146" t="str">
        <f>B42</f>
        <v>宮崎市C</v>
      </c>
      <c r="R35" s="146"/>
      <c r="S35" s="146"/>
      <c r="T35" s="146"/>
      <c r="U35" s="146"/>
      <c r="V35" s="146"/>
      <c r="W35" s="146"/>
      <c r="X35" s="129" t="s">
        <v>561</v>
      </c>
      <c r="Y35" s="57" t="s">
        <v>1</v>
      </c>
      <c r="Z35" s="130"/>
      <c r="AA35" s="129" t="s">
        <v>562</v>
      </c>
      <c r="AB35" s="129" t="s">
        <v>563</v>
      </c>
    </row>
    <row r="36" spans="1:28" s="24" customFormat="1" ht="26.25" customHeight="1">
      <c r="A36" s="146">
        <v>1</v>
      </c>
      <c r="B36" s="156" t="s">
        <v>53</v>
      </c>
      <c r="C36" s="159"/>
      <c r="D36" s="159"/>
      <c r="E36" s="159"/>
      <c r="F36" s="159"/>
      <c r="G36" s="159"/>
      <c r="H36" s="159"/>
      <c r="I36" s="159"/>
      <c r="J36" s="157">
        <v>2</v>
      </c>
      <c r="K36" s="157"/>
      <c r="L36" s="157"/>
      <c r="M36" s="41" t="s">
        <v>0</v>
      </c>
      <c r="N36" s="158">
        <v>5</v>
      </c>
      <c r="O36" s="158"/>
      <c r="P36" s="158"/>
      <c r="Q36" s="158">
        <v>5</v>
      </c>
      <c r="R36" s="158"/>
      <c r="S36" s="158"/>
      <c r="T36" s="41" t="s">
        <v>0</v>
      </c>
      <c r="U36" s="157">
        <v>2</v>
      </c>
      <c r="V36" s="157"/>
      <c r="W36" s="157"/>
      <c r="X36" s="141">
        <v>2</v>
      </c>
      <c r="Y36" s="142">
        <v>1</v>
      </c>
      <c r="Z36" s="129" t="s">
        <v>566</v>
      </c>
      <c r="AA36" s="130"/>
      <c r="AB36" s="130"/>
    </row>
    <row r="37" spans="1:28" s="24" customFormat="1" ht="26.25" customHeight="1">
      <c r="A37" s="146"/>
      <c r="B37" s="146"/>
      <c r="C37" s="159"/>
      <c r="D37" s="159"/>
      <c r="E37" s="159"/>
      <c r="F37" s="159"/>
      <c r="G37" s="159"/>
      <c r="H37" s="159"/>
      <c r="I37" s="159"/>
      <c r="J37" s="51">
        <v>3</v>
      </c>
      <c r="K37" s="65">
        <v>4</v>
      </c>
      <c r="L37" s="13">
        <v>0</v>
      </c>
      <c r="M37" s="13">
        <v>0</v>
      </c>
      <c r="N37" s="13">
        <v>2</v>
      </c>
      <c r="O37" s="65">
        <v>4</v>
      </c>
      <c r="P37" s="13">
        <v>1</v>
      </c>
      <c r="Q37" s="65">
        <v>5</v>
      </c>
      <c r="R37" s="13">
        <v>1</v>
      </c>
      <c r="S37" s="65">
        <v>5</v>
      </c>
      <c r="T37" s="65">
        <v>4</v>
      </c>
      <c r="U37" s="44" t="s">
        <v>67</v>
      </c>
      <c r="V37" s="65">
        <v>5</v>
      </c>
      <c r="W37" s="65">
        <v>5</v>
      </c>
      <c r="X37" s="141"/>
      <c r="Y37" s="142"/>
      <c r="Z37" s="129" t="s">
        <v>564</v>
      </c>
      <c r="AA37" s="130"/>
      <c r="AB37" s="130"/>
    </row>
    <row r="38" spans="1:28" s="24" customFormat="1" ht="26.25" customHeight="1">
      <c r="A38" s="146"/>
      <c r="B38" s="146"/>
      <c r="C38" s="159"/>
      <c r="D38" s="159"/>
      <c r="E38" s="159"/>
      <c r="F38" s="159"/>
      <c r="G38" s="159"/>
      <c r="H38" s="159"/>
      <c r="I38" s="159"/>
      <c r="J38" s="65">
        <v>5</v>
      </c>
      <c r="K38" s="51">
        <v>1</v>
      </c>
      <c r="L38" s="65">
        <v>4</v>
      </c>
      <c r="M38" s="65">
        <v>4</v>
      </c>
      <c r="N38" s="65">
        <v>4</v>
      </c>
      <c r="O38" s="13">
        <v>1</v>
      </c>
      <c r="P38" s="65">
        <v>4</v>
      </c>
      <c r="Q38" s="13">
        <v>3</v>
      </c>
      <c r="R38" s="65">
        <v>4</v>
      </c>
      <c r="S38" s="13">
        <v>3</v>
      </c>
      <c r="T38" s="13">
        <v>0</v>
      </c>
      <c r="U38" s="65">
        <v>5</v>
      </c>
      <c r="V38" s="44" t="s">
        <v>69</v>
      </c>
      <c r="W38" s="44" t="s">
        <v>66</v>
      </c>
      <c r="X38" s="141"/>
      <c r="Y38" s="142"/>
      <c r="Z38" s="129" t="s">
        <v>565</v>
      </c>
      <c r="AA38" s="130"/>
      <c r="AB38" s="130"/>
    </row>
    <row r="39" spans="1:28" s="24" customFormat="1" ht="26.25" customHeight="1">
      <c r="A39" s="146">
        <v>2</v>
      </c>
      <c r="B39" s="160" t="s">
        <v>44</v>
      </c>
      <c r="C39" s="158">
        <f>IF(N36="","",N36)</f>
        <v>5</v>
      </c>
      <c r="D39" s="158"/>
      <c r="E39" s="158"/>
      <c r="F39" s="41" t="s">
        <v>0</v>
      </c>
      <c r="G39" s="157">
        <f>IF(J36="","",J36)</f>
        <v>2</v>
      </c>
      <c r="H39" s="157"/>
      <c r="I39" s="157"/>
      <c r="J39" s="159"/>
      <c r="K39" s="159"/>
      <c r="L39" s="159"/>
      <c r="M39" s="159"/>
      <c r="N39" s="159"/>
      <c r="O39" s="159"/>
      <c r="P39" s="159"/>
      <c r="Q39" s="157">
        <v>3</v>
      </c>
      <c r="R39" s="157"/>
      <c r="S39" s="157"/>
      <c r="T39" s="41" t="s">
        <v>0</v>
      </c>
      <c r="U39" s="158">
        <v>4</v>
      </c>
      <c r="V39" s="158"/>
      <c r="W39" s="158"/>
      <c r="X39" s="141">
        <v>0</v>
      </c>
      <c r="Y39" s="143">
        <v>3</v>
      </c>
      <c r="Z39" s="129" t="s">
        <v>566</v>
      </c>
      <c r="AA39" s="130"/>
      <c r="AB39" s="130"/>
    </row>
    <row r="40" spans="1:28" s="24" customFormat="1" ht="26.25" customHeight="1">
      <c r="A40" s="146"/>
      <c r="B40" s="146"/>
      <c r="C40" s="65">
        <f t="shared" ref="C40" si="45">IF(J38="","",J38)</f>
        <v>5</v>
      </c>
      <c r="D40" s="13">
        <f t="shared" ref="D40" si="46">IF(K38="","",K38)</f>
        <v>1</v>
      </c>
      <c r="E40" s="65">
        <f t="shared" ref="E40" si="47">IF(L38="","",L38)</f>
        <v>4</v>
      </c>
      <c r="F40" s="65">
        <f t="shared" ref="F40" si="48">IF(M38="","",M38)</f>
        <v>4</v>
      </c>
      <c r="G40" s="65">
        <f t="shared" ref="G40" si="49">IF(N38="","",N38)</f>
        <v>4</v>
      </c>
      <c r="H40" s="13">
        <f t="shared" ref="H40" si="50">IF(O38="","",O38)</f>
        <v>1</v>
      </c>
      <c r="I40" s="65">
        <f t="shared" ref="I40" si="51">IF(P38="","",P38)</f>
        <v>4</v>
      </c>
      <c r="J40" s="159"/>
      <c r="K40" s="159"/>
      <c r="L40" s="159"/>
      <c r="M40" s="159"/>
      <c r="N40" s="159"/>
      <c r="O40" s="159"/>
      <c r="P40" s="159"/>
      <c r="Q40" s="65">
        <v>4</v>
      </c>
      <c r="R40" s="13">
        <v>2</v>
      </c>
      <c r="S40" s="13">
        <v>2</v>
      </c>
      <c r="T40" s="13">
        <v>2</v>
      </c>
      <c r="U40" s="13">
        <v>0</v>
      </c>
      <c r="V40" s="65">
        <v>4</v>
      </c>
      <c r="W40" s="65">
        <v>4</v>
      </c>
      <c r="X40" s="141"/>
      <c r="Y40" s="143"/>
      <c r="Z40" s="129" t="s">
        <v>564</v>
      </c>
      <c r="AA40" s="130"/>
      <c r="AB40" s="130"/>
    </row>
    <row r="41" spans="1:28" s="24" customFormat="1" ht="26.25" customHeight="1">
      <c r="A41" s="146"/>
      <c r="B41" s="146"/>
      <c r="C41" s="13">
        <f t="shared" ref="C41" si="52">IF(J37="","",J37)</f>
        <v>3</v>
      </c>
      <c r="D41" s="65">
        <f t="shared" ref="D41" si="53">IF(K37="","",K37)</f>
        <v>4</v>
      </c>
      <c r="E41" s="13">
        <f t="shared" ref="E41" si="54">IF(L37="","",L37)</f>
        <v>0</v>
      </c>
      <c r="F41" s="13">
        <f t="shared" ref="F41" si="55">IF(M37="","",M37)</f>
        <v>0</v>
      </c>
      <c r="G41" s="13">
        <f t="shared" ref="G41" si="56">IF(N37="","",N37)</f>
        <v>2</v>
      </c>
      <c r="H41" s="65">
        <f t="shared" ref="H41" si="57">IF(O37="","",O37)</f>
        <v>4</v>
      </c>
      <c r="I41" s="13">
        <f t="shared" ref="I41" si="58">IF(P37="","",P37)</f>
        <v>1</v>
      </c>
      <c r="J41" s="159"/>
      <c r="K41" s="159"/>
      <c r="L41" s="159"/>
      <c r="M41" s="159"/>
      <c r="N41" s="159"/>
      <c r="O41" s="159"/>
      <c r="P41" s="159"/>
      <c r="Q41" s="13">
        <v>0</v>
      </c>
      <c r="R41" s="65">
        <v>4</v>
      </c>
      <c r="S41" s="65">
        <v>4</v>
      </c>
      <c r="T41" s="65">
        <v>4</v>
      </c>
      <c r="U41" s="65">
        <v>4</v>
      </c>
      <c r="V41" s="13">
        <v>1</v>
      </c>
      <c r="W41" s="13">
        <v>2</v>
      </c>
      <c r="X41" s="141"/>
      <c r="Y41" s="143"/>
      <c r="Z41" s="129" t="s">
        <v>565</v>
      </c>
      <c r="AA41" s="130"/>
      <c r="AB41" s="130"/>
    </row>
    <row r="42" spans="1:28" s="24" customFormat="1" ht="26.25" customHeight="1">
      <c r="A42" s="146">
        <v>3</v>
      </c>
      <c r="B42" s="156" t="s">
        <v>42</v>
      </c>
      <c r="C42" s="157">
        <f>IF(U36="","",U36)</f>
        <v>2</v>
      </c>
      <c r="D42" s="157"/>
      <c r="E42" s="157"/>
      <c r="F42" s="41" t="s">
        <v>0</v>
      </c>
      <c r="G42" s="157">
        <f>IF(Q36="","",Q36)</f>
        <v>5</v>
      </c>
      <c r="H42" s="157"/>
      <c r="I42" s="157"/>
      <c r="J42" s="158">
        <f>IF(U39="","",U39)</f>
        <v>4</v>
      </c>
      <c r="K42" s="158"/>
      <c r="L42" s="158"/>
      <c r="M42" s="41" t="s">
        <v>0</v>
      </c>
      <c r="N42" s="157">
        <f>IF(Q39="","",Q39)</f>
        <v>3</v>
      </c>
      <c r="O42" s="157"/>
      <c r="P42" s="157"/>
      <c r="Q42" s="159"/>
      <c r="R42" s="159"/>
      <c r="S42" s="159"/>
      <c r="T42" s="159"/>
      <c r="U42" s="159"/>
      <c r="V42" s="159"/>
      <c r="W42" s="159"/>
      <c r="X42" s="141">
        <v>1</v>
      </c>
      <c r="Y42" s="142">
        <v>2</v>
      </c>
      <c r="Z42" s="129" t="s">
        <v>566</v>
      </c>
      <c r="AA42" s="130"/>
      <c r="AB42" s="130"/>
    </row>
    <row r="43" spans="1:28" s="24" customFormat="1" ht="26.25" customHeight="1">
      <c r="A43" s="146"/>
      <c r="B43" s="146"/>
      <c r="C43" s="13">
        <f t="shared" ref="C43" si="59">IF(Q38="","",Q38)</f>
        <v>3</v>
      </c>
      <c r="D43" s="65">
        <f t="shared" ref="D43" si="60">IF(R38="","",R38)</f>
        <v>4</v>
      </c>
      <c r="E43" s="13">
        <f t="shared" ref="E43" si="61">IF(S38="","",S38)</f>
        <v>3</v>
      </c>
      <c r="F43" s="13">
        <f t="shared" ref="F43" si="62">IF(T38="","",T38)</f>
        <v>0</v>
      </c>
      <c r="G43" s="65">
        <f t="shared" ref="G43" si="63">IF(U38="","",U38)</f>
        <v>5</v>
      </c>
      <c r="H43" s="13" t="str">
        <f t="shared" ref="H43" si="64">IF(V38="","",V38)</f>
        <v>4(4)</v>
      </c>
      <c r="I43" s="13" t="str">
        <f t="shared" ref="I43" si="65">IF(W38="","",W38)</f>
        <v>4(2)</v>
      </c>
      <c r="J43" s="13">
        <f>IF(Q41="","",Q41)</f>
        <v>0</v>
      </c>
      <c r="K43" s="65">
        <f t="shared" ref="K43" si="66">IF(R41="","",R41)</f>
        <v>4</v>
      </c>
      <c r="L43" s="65">
        <f t="shared" ref="L43" si="67">IF(S41="","",S41)</f>
        <v>4</v>
      </c>
      <c r="M43" s="65">
        <f t="shared" ref="M43" si="68">IF(T41="","",T41)</f>
        <v>4</v>
      </c>
      <c r="N43" s="65">
        <f t="shared" ref="N43" si="69">IF(U41="","",U41)</f>
        <v>4</v>
      </c>
      <c r="O43" s="13">
        <f t="shared" ref="O43" si="70">IF(V41="","",V41)</f>
        <v>1</v>
      </c>
      <c r="P43" s="13">
        <f>IF(W41="","",W41)</f>
        <v>2</v>
      </c>
      <c r="Q43" s="159"/>
      <c r="R43" s="159"/>
      <c r="S43" s="159"/>
      <c r="T43" s="159"/>
      <c r="U43" s="159"/>
      <c r="V43" s="159"/>
      <c r="W43" s="159"/>
      <c r="X43" s="141"/>
      <c r="Y43" s="142"/>
      <c r="Z43" s="129" t="s">
        <v>564</v>
      </c>
      <c r="AA43" s="130"/>
      <c r="AB43" s="130"/>
    </row>
    <row r="44" spans="1:28" s="24" customFormat="1" ht="26.25" customHeight="1">
      <c r="A44" s="146"/>
      <c r="B44" s="146"/>
      <c r="C44" s="65">
        <f t="shared" ref="C44" si="71">IF(Q37="","",Q37)</f>
        <v>5</v>
      </c>
      <c r="D44" s="13">
        <f t="shared" ref="D44" si="72">IF(R37="","",R37)</f>
        <v>1</v>
      </c>
      <c r="E44" s="65">
        <f t="shared" ref="E44" si="73">IF(S37="","",S37)</f>
        <v>5</v>
      </c>
      <c r="F44" s="65">
        <f t="shared" ref="F44" si="74">IF(T37="","",T37)</f>
        <v>4</v>
      </c>
      <c r="G44" s="13" t="str">
        <f t="shared" ref="G44" si="75">IF(U37="","",U37)</f>
        <v>4(6)</v>
      </c>
      <c r="H44" s="65">
        <f t="shared" ref="H44" si="76">IF(V37="","",V37)</f>
        <v>5</v>
      </c>
      <c r="I44" s="65">
        <f t="shared" ref="I44" si="77">IF(W37="","",W37)</f>
        <v>5</v>
      </c>
      <c r="J44" s="65">
        <f>IF(Q40="","",Q40)</f>
        <v>4</v>
      </c>
      <c r="K44" s="13">
        <f t="shared" ref="K44" si="78">IF(R40="","",R40)</f>
        <v>2</v>
      </c>
      <c r="L44" s="13">
        <f t="shared" ref="L44" si="79">IF(S40="","",S40)</f>
        <v>2</v>
      </c>
      <c r="M44" s="13">
        <f t="shared" ref="M44" si="80">IF(T40="","",T40)</f>
        <v>2</v>
      </c>
      <c r="N44" s="13">
        <f t="shared" ref="N44" si="81">IF(U40="","",U40)</f>
        <v>0</v>
      </c>
      <c r="O44" s="65">
        <f t="shared" ref="O44" si="82">IF(V40="","",V40)</f>
        <v>4</v>
      </c>
      <c r="P44" s="65">
        <f t="shared" ref="P44" si="83">IF(W40="","",W40)</f>
        <v>4</v>
      </c>
      <c r="Q44" s="159"/>
      <c r="R44" s="159"/>
      <c r="S44" s="159"/>
      <c r="T44" s="159"/>
      <c r="U44" s="159"/>
      <c r="V44" s="159"/>
      <c r="W44" s="159"/>
      <c r="X44" s="141"/>
      <c r="Y44" s="142"/>
      <c r="Z44" s="129" t="s">
        <v>565</v>
      </c>
      <c r="AA44" s="130"/>
      <c r="AB44" s="130"/>
    </row>
    <row r="45" spans="1:28" s="24" customFormat="1" ht="27" customHeight="1">
      <c r="A45" s="12"/>
    </row>
    <row r="46" spans="1:28" s="24" customFormat="1" ht="27" customHeight="1">
      <c r="A46" s="12"/>
    </row>
    <row r="47" spans="1:28" s="4" customFormat="1" ht="27" customHeight="1">
      <c r="B47" s="9" t="s">
        <v>10</v>
      </c>
      <c r="C47" s="10" t="s">
        <v>9</v>
      </c>
    </row>
    <row r="48" spans="1:28" s="24" customFormat="1" ht="27" customHeight="1">
      <c r="B48" s="9"/>
      <c r="C48" s="10"/>
    </row>
    <row r="49" spans="1:28" s="42" customFormat="1" ht="26.25" customHeight="1">
      <c r="A49" s="40"/>
      <c r="B49" s="40" t="s">
        <v>4</v>
      </c>
      <c r="C49" s="146" t="str">
        <f>B50</f>
        <v>延岡市A</v>
      </c>
      <c r="D49" s="146"/>
      <c r="E49" s="146"/>
      <c r="F49" s="146"/>
      <c r="G49" s="146"/>
      <c r="H49" s="146"/>
      <c r="I49" s="146"/>
      <c r="J49" s="146" t="str">
        <f>B53</f>
        <v>宮崎市B</v>
      </c>
      <c r="K49" s="146"/>
      <c r="L49" s="146"/>
      <c r="M49" s="146"/>
      <c r="N49" s="146"/>
      <c r="O49" s="146"/>
      <c r="P49" s="146"/>
      <c r="Q49" s="146" t="str">
        <f>B56</f>
        <v>日南市</v>
      </c>
      <c r="R49" s="146"/>
      <c r="S49" s="146"/>
      <c r="T49" s="146"/>
      <c r="U49" s="146"/>
      <c r="V49" s="146"/>
      <c r="W49" s="146"/>
      <c r="X49" s="129" t="s">
        <v>561</v>
      </c>
      <c r="Y49" s="57" t="s">
        <v>1</v>
      </c>
      <c r="Z49" s="130"/>
      <c r="AA49" s="129" t="s">
        <v>562</v>
      </c>
      <c r="AB49" s="129" t="s">
        <v>563</v>
      </c>
    </row>
    <row r="50" spans="1:28" s="24" customFormat="1" ht="26.25" customHeight="1">
      <c r="A50" s="146">
        <v>1</v>
      </c>
      <c r="B50" s="156" t="s">
        <v>54</v>
      </c>
      <c r="C50" s="159"/>
      <c r="D50" s="159"/>
      <c r="E50" s="159"/>
      <c r="F50" s="159"/>
      <c r="G50" s="159"/>
      <c r="H50" s="159"/>
      <c r="I50" s="159"/>
      <c r="J50" s="158">
        <v>6</v>
      </c>
      <c r="K50" s="158"/>
      <c r="L50" s="158"/>
      <c r="M50" s="41" t="s">
        <v>0</v>
      </c>
      <c r="N50" s="157">
        <v>1</v>
      </c>
      <c r="O50" s="157"/>
      <c r="P50" s="157"/>
      <c r="Q50" s="158">
        <v>5</v>
      </c>
      <c r="R50" s="158"/>
      <c r="S50" s="158"/>
      <c r="T50" s="41" t="s">
        <v>0</v>
      </c>
      <c r="U50" s="157">
        <v>2</v>
      </c>
      <c r="V50" s="157"/>
      <c r="W50" s="157"/>
      <c r="X50" s="141">
        <v>2</v>
      </c>
      <c r="Y50" s="142">
        <v>1</v>
      </c>
      <c r="Z50" s="129" t="s">
        <v>566</v>
      </c>
      <c r="AA50" s="130"/>
      <c r="AB50" s="130"/>
    </row>
    <row r="51" spans="1:28" s="24" customFormat="1" ht="26.25" customHeight="1">
      <c r="A51" s="146"/>
      <c r="B51" s="146"/>
      <c r="C51" s="159"/>
      <c r="D51" s="159"/>
      <c r="E51" s="159"/>
      <c r="F51" s="159"/>
      <c r="G51" s="159"/>
      <c r="H51" s="159"/>
      <c r="I51" s="159"/>
      <c r="J51" s="65">
        <v>4</v>
      </c>
      <c r="K51" s="65">
        <v>4</v>
      </c>
      <c r="L51" s="65">
        <v>5</v>
      </c>
      <c r="M51" s="65">
        <v>4</v>
      </c>
      <c r="N51" s="66">
        <v>5</v>
      </c>
      <c r="O51" s="65">
        <v>4</v>
      </c>
      <c r="P51" s="13">
        <v>2</v>
      </c>
      <c r="Q51" s="65">
        <v>4</v>
      </c>
      <c r="R51" s="65">
        <v>4</v>
      </c>
      <c r="S51" s="65">
        <v>4</v>
      </c>
      <c r="T51" s="13">
        <v>0</v>
      </c>
      <c r="U51" s="65">
        <v>5</v>
      </c>
      <c r="V51" s="65">
        <v>4</v>
      </c>
      <c r="W51" s="13">
        <v>0</v>
      </c>
      <c r="X51" s="141"/>
      <c r="Y51" s="142"/>
      <c r="Z51" s="129" t="s">
        <v>564</v>
      </c>
      <c r="AA51" s="130"/>
      <c r="AB51" s="130"/>
    </row>
    <row r="52" spans="1:28" s="24" customFormat="1" ht="26.25" customHeight="1">
      <c r="A52" s="146"/>
      <c r="B52" s="146"/>
      <c r="C52" s="159"/>
      <c r="D52" s="159"/>
      <c r="E52" s="159"/>
      <c r="F52" s="159"/>
      <c r="G52" s="159"/>
      <c r="H52" s="159"/>
      <c r="I52" s="159"/>
      <c r="J52" s="44">
        <v>2</v>
      </c>
      <c r="K52" s="13">
        <v>1</v>
      </c>
      <c r="L52" s="13">
        <v>3</v>
      </c>
      <c r="M52" s="13">
        <v>2</v>
      </c>
      <c r="N52" s="44" t="s">
        <v>66</v>
      </c>
      <c r="O52" s="13">
        <v>2</v>
      </c>
      <c r="P52" s="65">
        <v>4</v>
      </c>
      <c r="Q52" s="13">
        <v>0</v>
      </c>
      <c r="R52" s="13">
        <v>1</v>
      </c>
      <c r="S52" s="13">
        <v>0</v>
      </c>
      <c r="T52" s="65">
        <v>4</v>
      </c>
      <c r="U52" s="13">
        <v>3</v>
      </c>
      <c r="V52" s="13">
        <v>0</v>
      </c>
      <c r="W52" s="65">
        <v>4</v>
      </c>
      <c r="X52" s="141"/>
      <c r="Y52" s="142"/>
      <c r="Z52" s="129" t="s">
        <v>565</v>
      </c>
      <c r="AA52" s="130"/>
      <c r="AB52" s="130"/>
    </row>
    <row r="53" spans="1:28" s="24" customFormat="1" ht="26.25" customHeight="1">
      <c r="A53" s="146">
        <v>2</v>
      </c>
      <c r="B53" s="160" t="s">
        <v>55</v>
      </c>
      <c r="C53" s="157">
        <f>IF(N50="","",N50)</f>
        <v>1</v>
      </c>
      <c r="D53" s="157"/>
      <c r="E53" s="157"/>
      <c r="F53" s="41" t="s">
        <v>0</v>
      </c>
      <c r="G53" s="158">
        <f>IF(J50="","",J50)</f>
        <v>6</v>
      </c>
      <c r="H53" s="158"/>
      <c r="I53" s="158"/>
      <c r="J53" s="159"/>
      <c r="K53" s="159"/>
      <c r="L53" s="159"/>
      <c r="M53" s="159"/>
      <c r="N53" s="159"/>
      <c r="O53" s="159"/>
      <c r="P53" s="159"/>
      <c r="Q53" s="158">
        <v>6</v>
      </c>
      <c r="R53" s="158"/>
      <c r="S53" s="158"/>
      <c r="T53" s="41" t="s">
        <v>0</v>
      </c>
      <c r="U53" s="157">
        <v>1</v>
      </c>
      <c r="V53" s="157"/>
      <c r="W53" s="157"/>
      <c r="X53" s="141">
        <v>1</v>
      </c>
      <c r="Y53" s="142">
        <v>2</v>
      </c>
      <c r="Z53" s="129" t="s">
        <v>566</v>
      </c>
      <c r="AA53" s="130"/>
      <c r="AB53" s="130"/>
    </row>
    <row r="54" spans="1:28" s="24" customFormat="1" ht="26.25" customHeight="1">
      <c r="A54" s="146"/>
      <c r="B54" s="146"/>
      <c r="C54" s="13">
        <f t="shared" ref="C54" si="84">IF(J52="","",J52)</f>
        <v>2</v>
      </c>
      <c r="D54" s="13">
        <f t="shared" ref="D54" si="85">IF(K52="","",K52)</f>
        <v>1</v>
      </c>
      <c r="E54" s="13">
        <f t="shared" ref="E54" si="86">IF(L52="","",L52)</f>
        <v>3</v>
      </c>
      <c r="F54" s="13">
        <f t="shared" ref="F54" si="87">IF(M52="","",M52)</f>
        <v>2</v>
      </c>
      <c r="G54" s="13" t="str">
        <f t="shared" ref="G54" si="88">IF(N52="","",N52)</f>
        <v>4(2)</v>
      </c>
      <c r="H54" s="13">
        <f t="shared" ref="H54" si="89">IF(O52="","",O52)</f>
        <v>2</v>
      </c>
      <c r="I54" s="65">
        <f t="shared" ref="I54" si="90">IF(P52="","",P52)</f>
        <v>4</v>
      </c>
      <c r="J54" s="159"/>
      <c r="K54" s="159"/>
      <c r="L54" s="159"/>
      <c r="M54" s="159"/>
      <c r="N54" s="159"/>
      <c r="O54" s="159"/>
      <c r="P54" s="159"/>
      <c r="Q54" s="65">
        <v>5</v>
      </c>
      <c r="R54" s="65">
        <v>4</v>
      </c>
      <c r="S54" s="65">
        <v>4</v>
      </c>
      <c r="T54" s="65">
        <v>4</v>
      </c>
      <c r="U54" s="65">
        <v>4</v>
      </c>
      <c r="V54" s="65">
        <v>4</v>
      </c>
      <c r="W54" s="13">
        <v>0</v>
      </c>
      <c r="X54" s="141"/>
      <c r="Y54" s="142"/>
      <c r="Z54" s="129" t="s">
        <v>564</v>
      </c>
      <c r="AA54" s="130"/>
      <c r="AB54" s="130"/>
    </row>
    <row r="55" spans="1:28" s="24" customFormat="1" ht="26.25" customHeight="1">
      <c r="A55" s="146"/>
      <c r="B55" s="146"/>
      <c r="C55" s="65">
        <f t="shared" ref="C55" si="91">IF(J51="","",J51)</f>
        <v>4</v>
      </c>
      <c r="D55" s="65">
        <f t="shared" ref="D55" si="92">IF(K51="","",K51)</f>
        <v>4</v>
      </c>
      <c r="E55" s="65">
        <f t="shared" ref="E55" si="93">IF(L51="","",L51)</f>
        <v>5</v>
      </c>
      <c r="F55" s="65">
        <f t="shared" ref="F55" si="94">IF(M51="","",M51)</f>
        <v>4</v>
      </c>
      <c r="G55" s="65">
        <f t="shared" ref="G55" si="95">IF(N51="","",N51)</f>
        <v>5</v>
      </c>
      <c r="H55" s="65">
        <f t="shared" ref="H55" si="96">IF(O51="","",O51)</f>
        <v>4</v>
      </c>
      <c r="I55" s="13">
        <f t="shared" ref="I55" si="97">IF(P51="","",P51)</f>
        <v>2</v>
      </c>
      <c r="J55" s="159"/>
      <c r="K55" s="159"/>
      <c r="L55" s="159"/>
      <c r="M55" s="159"/>
      <c r="N55" s="159"/>
      <c r="O55" s="159"/>
      <c r="P55" s="159"/>
      <c r="Q55" s="67" t="s">
        <v>68</v>
      </c>
      <c r="R55" s="13">
        <v>1</v>
      </c>
      <c r="S55" s="13">
        <v>1</v>
      </c>
      <c r="T55" s="13">
        <v>1</v>
      </c>
      <c r="U55" s="13">
        <v>0</v>
      </c>
      <c r="V55" s="13">
        <v>1</v>
      </c>
      <c r="W55" s="65">
        <v>4</v>
      </c>
      <c r="X55" s="141"/>
      <c r="Y55" s="142"/>
      <c r="Z55" s="129" t="s">
        <v>565</v>
      </c>
      <c r="AA55" s="130"/>
      <c r="AB55" s="130"/>
    </row>
    <row r="56" spans="1:28" s="24" customFormat="1" ht="26.25" customHeight="1">
      <c r="A56" s="146">
        <v>3</v>
      </c>
      <c r="B56" s="156" t="s">
        <v>56</v>
      </c>
      <c r="C56" s="157">
        <f>IF(U50="","",U50)</f>
        <v>2</v>
      </c>
      <c r="D56" s="157"/>
      <c r="E56" s="157"/>
      <c r="F56" s="41" t="s">
        <v>0</v>
      </c>
      <c r="G56" s="158">
        <f>IF(Q50="","",Q50)</f>
        <v>5</v>
      </c>
      <c r="H56" s="158"/>
      <c r="I56" s="158"/>
      <c r="J56" s="157">
        <f>IF(U53="","",U53)</f>
        <v>1</v>
      </c>
      <c r="K56" s="157"/>
      <c r="L56" s="157"/>
      <c r="M56" s="41" t="s">
        <v>0</v>
      </c>
      <c r="N56" s="158">
        <f>IF(Q53="","",Q53)</f>
        <v>6</v>
      </c>
      <c r="O56" s="158"/>
      <c r="P56" s="158"/>
      <c r="Q56" s="159"/>
      <c r="R56" s="159"/>
      <c r="S56" s="159"/>
      <c r="T56" s="159"/>
      <c r="U56" s="159"/>
      <c r="V56" s="159"/>
      <c r="W56" s="159"/>
      <c r="X56" s="141">
        <v>0</v>
      </c>
      <c r="Y56" s="143">
        <v>3</v>
      </c>
      <c r="Z56" s="129" t="s">
        <v>566</v>
      </c>
      <c r="AA56" s="130"/>
      <c r="AB56" s="130"/>
    </row>
    <row r="57" spans="1:28" s="24" customFormat="1" ht="26.25" customHeight="1">
      <c r="A57" s="146"/>
      <c r="B57" s="146"/>
      <c r="C57" s="13">
        <f t="shared" ref="C57" si="98">IF(Q52="","",Q52)</f>
        <v>0</v>
      </c>
      <c r="D57" s="13">
        <f t="shared" ref="D57" si="99">IF(R52="","",R52)</f>
        <v>1</v>
      </c>
      <c r="E57" s="13">
        <f t="shared" ref="E57" si="100">IF(S52="","",S52)</f>
        <v>0</v>
      </c>
      <c r="F57" s="65">
        <f t="shared" ref="F57" si="101">IF(T52="","",T52)</f>
        <v>4</v>
      </c>
      <c r="G57" s="13">
        <f t="shared" ref="G57" si="102">IF(U52="","",U52)</f>
        <v>3</v>
      </c>
      <c r="H57" s="13">
        <f t="shared" ref="H57" si="103">IF(V52="","",V52)</f>
        <v>0</v>
      </c>
      <c r="I57" s="65">
        <f t="shared" ref="I57" si="104">IF(W52="","",W52)</f>
        <v>4</v>
      </c>
      <c r="J57" s="13" t="str">
        <f>IF(Q55="","",Q55)</f>
        <v>4(3)</v>
      </c>
      <c r="K57" s="13">
        <f t="shared" ref="K57" si="105">IF(R55="","",R55)</f>
        <v>1</v>
      </c>
      <c r="L57" s="13">
        <f t="shared" ref="L57" si="106">IF(S55="","",S55)</f>
        <v>1</v>
      </c>
      <c r="M57" s="13">
        <f t="shared" ref="M57" si="107">IF(T55="","",T55)</f>
        <v>1</v>
      </c>
      <c r="N57" s="13">
        <f t="shared" ref="N57" si="108">IF(U55="","",U55)</f>
        <v>0</v>
      </c>
      <c r="O57" s="13">
        <f t="shared" ref="O57" si="109">IF(V55="","",V55)</f>
        <v>1</v>
      </c>
      <c r="P57" s="65">
        <f>IF(W55="","",W55)</f>
        <v>4</v>
      </c>
      <c r="Q57" s="159"/>
      <c r="R57" s="159"/>
      <c r="S57" s="159"/>
      <c r="T57" s="159"/>
      <c r="U57" s="159"/>
      <c r="V57" s="159"/>
      <c r="W57" s="159"/>
      <c r="X57" s="141"/>
      <c r="Y57" s="143"/>
      <c r="Z57" s="129" t="s">
        <v>564</v>
      </c>
      <c r="AA57" s="130"/>
      <c r="AB57" s="130"/>
    </row>
    <row r="58" spans="1:28" s="24" customFormat="1" ht="26.25" customHeight="1">
      <c r="A58" s="146"/>
      <c r="B58" s="146"/>
      <c r="C58" s="65">
        <f t="shared" ref="C58" si="110">IF(Q51="","",Q51)</f>
        <v>4</v>
      </c>
      <c r="D58" s="65">
        <f t="shared" ref="D58" si="111">IF(R51="","",R51)</f>
        <v>4</v>
      </c>
      <c r="E58" s="65">
        <f t="shared" ref="E58" si="112">IF(S51="","",S51)</f>
        <v>4</v>
      </c>
      <c r="F58" s="13">
        <f t="shared" ref="F58" si="113">IF(T51="","",T51)</f>
        <v>0</v>
      </c>
      <c r="G58" s="65">
        <f t="shared" ref="G58" si="114">IF(U51="","",U51)</f>
        <v>5</v>
      </c>
      <c r="H58" s="65">
        <f t="shared" ref="H58" si="115">IF(V51="","",V51)</f>
        <v>4</v>
      </c>
      <c r="I58" s="13">
        <f t="shared" ref="I58" si="116">IF(W51="","",W51)</f>
        <v>0</v>
      </c>
      <c r="J58" s="65">
        <f>IF(Q54="","",Q54)</f>
        <v>5</v>
      </c>
      <c r="K58" s="65">
        <f t="shared" ref="K58" si="117">IF(R54="","",R54)</f>
        <v>4</v>
      </c>
      <c r="L58" s="65">
        <f t="shared" ref="L58" si="118">IF(S54="","",S54)</f>
        <v>4</v>
      </c>
      <c r="M58" s="65">
        <f t="shared" ref="M58" si="119">IF(T54="","",T54)</f>
        <v>4</v>
      </c>
      <c r="N58" s="65">
        <f t="shared" ref="N58" si="120">IF(U54="","",U54)</f>
        <v>4</v>
      </c>
      <c r="O58" s="65">
        <f t="shared" ref="O58" si="121">IF(V54="","",V54)</f>
        <v>4</v>
      </c>
      <c r="P58" s="13">
        <f t="shared" ref="P58" si="122">IF(W54="","",W54)</f>
        <v>0</v>
      </c>
      <c r="Q58" s="159"/>
      <c r="R58" s="159"/>
      <c r="S58" s="159"/>
      <c r="T58" s="159"/>
      <c r="U58" s="159"/>
      <c r="V58" s="159"/>
      <c r="W58" s="159"/>
      <c r="X58" s="141"/>
      <c r="Y58" s="143"/>
      <c r="Z58" s="129" t="s">
        <v>565</v>
      </c>
      <c r="AA58" s="130"/>
      <c r="AB58" s="130"/>
    </row>
    <row r="59" spans="1:28" s="24" customFormat="1" ht="26.25" customHeight="1">
      <c r="A59" s="12"/>
    </row>
    <row r="60" spans="1:28" s="24" customFormat="1" ht="26.25" customHeight="1">
      <c r="A60" s="12"/>
    </row>
    <row r="61" spans="1:28" s="42" customFormat="1" ht="20.25" customHeight="1">
      <c r="A61" s="8"/>
      <c r="O61" s="38"/>
      <c r="P61" s="38"/>
      <c r="Q61" s="38"/>
      <c r="R61" s="38"/>
      <c r="S61" s="38"/>
      <c r="T61" s="38"/>
      <c r="U61" s="38"/>
      <c r="V61" s="38"/>
    </row>
    <row r="62" spans="1:28" s="24" customFormat="1" ht="27" customHeight="1">
      <c r="A62" s="11"/>
    </row>
    <row r="63" spans="1:28" s="24" customFormat="1" ht="27" customHeight="1">
      <c r="B63" s="9" t="s">
        <v>57</v>
      </c>
      <c r="C63" s="10" t="s">
        <v>9</v>
      </c>
    </row>
    <row r="64" spans="1:28" s="24" customFormat="1" ht="27" customHeight="1">
      <c r="B64" s="9"/>
      <c r="C64" s="10"/>
    </row>
    <row r="65" spans="1:28" s="42" customFormat="1" ht="26.25" customHeight="1">
      <c r="A65" s="40"/>
      <c r="B65" s="40" t="s">
        <v>4</v>
      </c>
      <c r="C65" s="146" t="str">
        <f>B66</f>
        <v>延岡市B</v>
      </c>
      <c r="D65" s="146"/>
      <c r="E65" s="146"/>
      <c r="F65" s="146"/>
      <c r="G65" s="146"/>
      <c r="H65" s="146"/>
      <c r="I65" s="146"/>
      <c r="J65" s="146" t="str">
        <f>B69</f>
        <v>宮崎市D</v>
      </c>
      <c r="K65" s="146"/>
      <c r="L65" s="146"/>
      <c r="M65" s="146"/>
      <c r="N65" s="146"/>
      <c r="O65" s="146"/>
      <c r="P65" s="146"/>
      <c r="Q65" s="146" t="str">
        <f>B72</f>
        <v>日向市B</v>
      </c>
      <c r="R65" s="146"/>
      <c r="S65" s="146"/>
      <c r="T65" s="146"/>
      <c r="U65" s="146"/>
      <c r="V65" s="146"/>
      <c r="W65" s="146"/>
      <c r="X65" s="129" t="s">
        <v>561</v>
      </c>
      <c r="Y65" s="57" t="s">
        <v>1</v>
      </c>
      <c r="Z65" s="130"/>
      <c r="AA65" s="129" t="s">
        <v>562</v>
      </c>
      <c r="AB65" s="129" t="s">
        <v>563</v>
      </c>
    </row>
    <row r="66" spans="1:28" s="24" customFormat="1" ht="26.25" customHeight="1">
      <c r="A66" s="146">
        <v>1</v>
      </c>
      <c r="B66" s="156" t="s">
        <v>59</v>
      </c>
      <c r="C66" s="159"/>
      <c r="D66" s="159"/>
      <c r="E66" s="159"/>
      <c r="F66" s="159"/>
      <c r="G66" s="159"/>
      <c r="H66" s="159"/>
      <c r="I66" s="159"/>
      <c r="J66" s="157">
        <v>2</v>
      </c>
      <c r="K66" s="157"/>
      <c r="L66" s="157"/>
      <c r="M66" s="41" t="s">
        <v>0</v>
      </c>
      <c r="N66" s="158">
        <v>5</v>
      </c>
      <c r="O66" s="158"/>
      <c r="P66" s="158"/>
      <c r="Q66" s="158">
        <v>4</v>
      </c>
      <c r="R66" s="158"/>
      <c r="S66" s="158"/>
      <c r="T66" s="41" t="s">
        <v>0</v>
      </c>
      <c r="U66" s="157">
        <v>3</v>
      </c>
      <c r="V66" s="157"/>
      <c r="W66" s="157"/>
      <c r="X66" s="141">
        <v>1</v>
      </c>
      <c r="Y66" s="143">
        <v>3</v>
      </c>
      <c r="Z66" s="129" t="s">
        <v>566</v>
      </c>
      <c r="AA66" s="130">
        <v>6</v>
      </c>
      <c r="AB66" s="130"/>
    </row>
    <row r="67" spans="1:28" s="24" customFormat="1" ht="26.25" customHeight="1">
      <c r="A67" s="146"/>
      <c r="B67" s="146"/>
      <c r="C67" s="159"/>
      <c r="D67" s="159"/>
      <c r="E67" s="159"/>
      <c r="F67" s="159"/>
      <c r="G67" s="159"/>
      <c r="H67" s="159"/>
      <c r="I67" s="159"/>
      <c r="J67" s="13">
        <v>2</v>
      </c>
      <c r="K67" s="65">
        <v>4</v>
      </c>
      <c r="L67" s="13">
        <v>2</v>
      </c>
      <c r="M67" s="13">
        <v>2</v>
      </c>
      <c r="N67" s="13">
        <v>0</v>
      </c>
      <c r="O67" s="13">
        <v>1</v>
      </c>
      <c r="P67" s="65">
        <v>4</v>
      </c>
      <c r="Q67" s="65">
        <v>4</v>
      </c>
      <c r="R67" s="65">
        <v>4</v>
      </c>
      <c r="S67" s="13">
        <v>0</v>
      </c>
      <c r="T67" s="13">
        <v>0</v>
      </c>
      <c r="U67" s="65">
        <v>4</v>
      </c>
      <c r="V67" s="65">
        <v>4</v>
      </c>
      <c r="W67" s="13">
        <v>0</v>
      </c>
      <c r="X67" s="141"/>
      <c r="Y67" s="143"/>
      <c r="Z67" s="129" t="s">
        <v>564</v>
      </c>
      <c r="AA67" s="130">
        <v>14</v>
      </c>
      <c r="AB67" s="130"/>
    </row>
    <row r="68" spans="1:28" s="24" customFormat="1" ht="26.25" customHeight="1">
      <c r="A68" s="146"/>
      <c r="B68" s="146"/>
      <c r="C68" s="159"/>
      <c r="D68" s="159"/>
      <c r="E68" s="159"/>
      <c r="F68" s="159"/>
      <c r="G68" s="159"/>
      <c r="H68" s="159"/>
      <c r="I68" s="159"/>
      <c r="J68" s="65">
        <v>4</v>
      </c>
      <c r="K68" s="13">
        <v>1</v>
      </c>
      <c r="L68" s="65">
        <v>4</v>
      </c>
      <c r="M68" s="65">
        <v>4</v>
      </c>
      <c r="N68" s="65">
        <v>4</v>
      </c>
      <c r="O68" s="65">
        <v>4</v>
      </c>
      <c r="P68" s="13">
        <v>2</v>
      </c>
      <c r="Q68" s="13">
        <v>1</v>
      </c>
      <c r="R68" s="13">
        <v>0</v>
      </c>
      <c r="S68" s="65">
        <v>4</v>
      </c>
      <c r="T68" s="65">
        <v>4</v>
      </c>
      <c r="U68" s="13">
        <v>2</v>
      </c>
      <c r="V68" s="13">
        <v>0</v>
      </c>
      <c r="W68" s="65">
        <v>4</v>
      </c>
      <c r="X68" s="141"/>
      <c r="Y68" s="143"/>
      <c r="Z68" s="129" t="s">
        <v>565</v>
      </c>
      <c r="AA68" s="131">
        <f>AA66/AA67</f>
        <v>0.42857142857142855</v>
      </c>
      <c r="AB68" s="130"/>
    </row>
    <row r="69" spans="1:28" s="24" customFormat="1" ht="26.25" customHeight="1">
      <c r="A69" s="146">
        <v>2</v>
      </c>
      <c r="B69" s="160" t="s">
        <v>60</v>
      </c>
      <c r="C69" s="158">
        <f>IF(N66="","",N66)</f>
        <v>5</v>
      </c>
      <c r="D69" s="158"/>
      <c r="E69" s="158"/>
      <c r="F69" s="41" t="s">
        <v>0</v>
      </c>
      <c r="G69" s="157">
        <f>IF(J66="","",J66)</f>
        <v>2</v>
      </c>
      <c r="H69" s="157"/>
      <c r="I69" s="157"/>
      <c r="J69" s="159"/>
      <c r="K69" s="159"/>
      <c r="L69" s="159"/>
      <c r="M69" s="159"/>
      <c r="N69" s="159"/>
      <c r="O69" s="159"/>
      <c r="P69" s="159"/>
      <c r="Q69" s="157">
        <v>3</v>
      </c>
      <c r="R69" s="157"/>
      <c r="S69" s="157"/>
      <c r="T69" s="41" t="s">
        <v>0</v>
      </c>
      <c r="U69" s="158">
        <v>4</v>
      </c>
      <c r="V69" s="158"/>
      <c r="W69" s="158"/>
      <c r="X69" s="141">
        <v>1</v>
      </c>
      <c r="Y69" s="142">
        <v>1</v>
      </c>
      <c r="Z69" s="129" t="s">
        <v>566</v>
      </c>
      <c r="AA69" s="130">
        <v>8</v>
      </c>
      <c r="AB69" s="130"/>
    </row>
    <row r="70" spans="1:28" s="24" customFormat="1" ht="26.25" customHeight="1">
      <c r="A70" s="146"/>
      <c r="B70" s="146"/>
      <c r="C70" s="65">
        <f t="shared" ref="C70" si="123">IF(J68="","",J68)</f>
        <v>4</v>
      </c>
      <c r="D70" s="13">
        <f t="shared" ref="D70" si="124">IF(K68="","",K68)</f>
        <v>1</v>
      </c>
      <c r="E70" s="65">
        <f t="shared" ref="E70" si="125">IF(L68="","",L68)</f>
        <v>4</v>
      </c>
      <c r="F70" s="65">
        <f t="shared" ref="F70" si="126">IF(M68="","",M68)</f>
        <v>4</v>
      </c>
      <c r="G70" s="65">
        <f t="shared" ref="G70" si="127">IF(N68="","",N68)</f>
        <v>4</v>
      </c>
      <c r="H70" s="65">
        <f t="shared" ref="H70" si="128">IF(O68="","",O68)</f>
        <v>4</v>
      </c>
      <c r="I70" s="13">
        <f t="shared" ref="I70" si="129">IF(P68="","",P68)</f>
        <v>2</v>
      </c>
      <c r="J70" s="159"/>
      <c r="K70" s="159"/>
      <c r="L70" s="159"/>
      <c r="M70" s="159"/>
      <c r="N70" s="159"/>
      <c r="O70" s="159"/>
      <c r="P70" s="159"/>
      <c r="Q70" s="13">
        <v>1</v>
      </c>
      <c r="R70" s="65">
        <v>4</v>
      </c>
      <c r="S70" s="65">
        <v>4</v>
      </c>
      <c r="T70" s="13">
        <v>1</v>
      </c>
      <c r="U70" s="65">
        <v>4</v>
      </c>
      <c r="V70" s="13">
        <v>0</v>
      </c>
      <c r="W70" s="13">
        <v>0</v>
      </c>
      <c r="X70" s="141"/>
      <c r="Y70" s="142"/>
      <c r="Z70" s="129" t="s">
        <v>564</v>
      </c>
      <c r="AA70" s="130">
        <v>14</v>
      </c>
      <c r="AB70" s="130"/>
    </row>
    <row r="71" spans="1:28" s="24" customFormat="1" ht="26.25" customHeight="1">
      <c r="A71" s="146"/>
      <c r="B71" s="146"/>
      <c r="C71" s="13">
        <f t="shared" ref="C71" si="130">IF(J67="","",J67)</f>
        <v>2</v>
      </c>
      <c r="D71" s="65">
        <f t="shared" ref="D71" si="131">IF(K67="","",K67)</f>
        <v>4</v>
      </c>
      <c r="E71" s="13">
        <f t="shared" ref="E71" si="132">IF(L67="","",L67)</f>
        <v>2</v>
      </c>
      <c r="F71" s="13">
        <f t="shared" ref="F71" si="133">IF(M67="","",M67)</f>
        <v>2</v>
      </c>
      <c r="G71" s="13">
        <f t="shared" ref="G71" si="134">IF(N67="","",N67)</f>
        <v>0</v>
      </c>
      <c r="H71" s="13">
        <f t="shared" ref="H71" si="135">IF(O67="","",O67)</f>
        <v>1</v>
      </c>
      <c r="I71" s="65">
        <f t="shared" ref="I71" si="136">IF(P67="","",P67)</f>
        <v>4</v>
      </c>
      <c r="J71" s="159"/>
      <c r="K71" s="159"/>
      <c r="L71" s="159"/>
      <c r="M71" s="159"/>
      <c r="N71" s="159"/>
      <c r="O71" s="159"/>
      <c r="P71" s="159"/>
      <c r="Q71" s="65">
        <v>4</v>
      </c>
      <c r="R71" s="13">
        <v>2</v>
      </c>
      <c r="S71" s="13">
        <v>0</v>
      </c>
      <c r="T71" s="65">
        <v>4</v>
      </c>
      <c r="U71" s="13">
        <v>0</v>
      </c>
      <c r="V71" s="65">
        <v>4</v>
      </c>
      <c r="W71" s="65">
        <v>4</v>
      </c>
      <c r="X71" s="141"/>
      <c r="Y71" s="142"/>
      <c r="Z71" s="129" t="s">
        <v>565</v>
      </c>
      <c r="AA71" s="131">
        <f>AA69/AA70</f>
        <v>0.5714285714285714</v>
      </c>
      <c r="AB71" s="130"/>
    </row>
    <row r="72" spans="1:28" s="24" customFormat="1" ht="26.25" customHeight="1">
      <c r="A72" s="146">
        <v>3</v>
      </c>
      <c r="B72" s="156" t="s">
        <v>61</v>
      </c>
      <c r="C72" s="157">
        <f>IF(U66="","",U66)</f>
        <v>3</v>
      </c>
      <c r="D72" s="157"/>
      <c r="E72" s="157"/>
      <c r="F72" s="41" t="s">
        <v>0</v>
      </c>
      <c r="G72" s="158">
        <f>IF(Q66="","",Q66)</f>
        <v>4</v>
      </c>
      <c r="H72" s="158"/>
      <c r="I72" s="158"/>
      <c r="J72" s="158">
        <f>IF(U69="","",U69)</f>
        <v>4</v>
      </c>
      <c r="K72" s="158"/>
      <c r="L72" s="158"/>
      <c r="M72" s="41" t="s">
        <v>0</v>
      </c>
      <c r="N72" s="157">
        <f>IF(Q69="","",Q69)</f>
        <v>3</v>
      </c>
      <c r="O72" s="157"/>
      <c r="P72" s="157"/>
      <c r="Q72" s="159"/>
      <c r="R72" s="159"/>
      <c r="S72" s="159"/>
      <c r="T72" s="159"/>
      <c r="U72" s="159"/>
      <c r="V72" s="159"/>
      <c r="W72" s="159"/>
      <c r="X72" s="141">
        <v>1</v>
      </c>
      <c r="Y72" s="142">
        <v>2</v>
      </c>
      <c r="Z72" s="129" t="s">
        <v>566</v>
      </c>
      <c r="AA72" s="130">
        <v>7</v>
      </c>
      <c r="AB72" s="130"/>
    </row>
    <row r="73" spans="1:28" s="24" customFormat="1" ht="26.25" customHeight="1">
      <c r="A73" s="146"/>
      <c r="B73" s="146"/>
      <c r="C73" s="13">
        <f t="shared" ref="C73" si="137">IF(Q68="","",Q68)</f>
        <v>1</v>
      </c>
      <c r="D73" s="13">
        <f t="shared" ref="D73" si="138">IF(R68="","",R68)</f>
        <v>0</v>
      </c>
      <c r="E73" s="65">
        <f t="shared" ref="E73" si="139">IF(S68="","",S68)</f>
        <v>4</v>
      </c>
      <c r="F73" s="65">
        <f t="shared" ref="F73" si="140">IF(T68="","",T68)</f>
        <v>4</v>
      </c>
      <c r="G73" s="13">
        <f t="shared" ref="G73" si="141">IF(U68="","",U68)</f>
        <v>2</v>
      </c>
      <c r="H73" s="13">
        <f t="shared" ref="H73" si="142">IF(V68="","",V68)</f>
        <v>0</v>
      </c>
      <c r="I73" s="65">
        <f t="shared" ref="I73" si="143">IF(W68="","",W68)</f>
        <v>4</v>
      </c>
      <c r="J73" s="65">
        <f>IF(Q71="","",Q71)</f>
        <v>4</v>
      </c>
      <c r="K73" s="13">
        <f t="shared" ref="K73" si="144">IF(R71="","",R71)</f>
        <v>2</v>
      </c>
      <c r="L73" s="13">
        <f t="shared" ref="L73" si="145">IF(S71="","",S71)</f>
        <v>0</v>
      </c>
      <c r="M73" s="65">
        <f t="shared" ref="M73" si="146">IF(T71="","",T71)</f>
        <v>4</v>
      </c>
      <c r="N73" s="13">
        <f t="shared" ref="N73" si="147">IF(U71="","",U71)</f>
        <v>0</v>
      </c>
      <c r="O73" s="65">
        <f t="shared" ref="O73" si="148">IF(V71="","",V71)</f>
        <v>4</v>
      </c>
      <c r="P73" s="65">
        <f>IF(W71="","",W71)</f>
        <v>4</v>
      </c>
      <c r="Q73" s="159"/>
      <c r="R73" s="159"/>
      <c r="S73" s="159"/>
      <c r="T73" s="159"/>
      <c r="U73" s="159"/>
      <c r="V73" s="159"/>
      <c r="W73" s="159"/>
      <c r="X73" s="141"/>
      <c r="Y73" s="142"/>
      <c r="Z73" s="129" t="s">
        <v>564</v>
      </c>
      <c r="AA73" s="130">
        <v>14</v>
      </c>
      <c r="AB73" s="130"/>
    </row>
    <row r="74" spans="1:28" s="24" customFormat="1" ht="26.25" customHeight="1">
      <c r="A74" s="146"/>
      <c r="B74" s="146"/>
      <c r="C74" s="65">
        <f t="shared" ref="C74" si="149">IF(Q67="","",Q67)</f>
        <v>4</v>
      </c>
      <c r="D74" s="65">
        <f t="shared" ref="D74" si="150">IF(R67="","",R67)</f>
        <v>4</v>
      </c>
      <c r="E74" s="13">
        <f t="shared" ref="E74" si="151">IF(S67="","",S67)</f>
        <v>0</v>
      </c>
      <c r="F74" s="13">
        <f t="shared" ref="F74" si="152">IF(T67="","",T67)</f>
        <v>0</v>
      </c>
      <c r="G74" s="65">
        <f t="shared" ref="G74" si="153">IF(U67="","",U67)</f>
        <v>4</v>
      </c>
      <c r="H74" s="65">
        <f t="shared" ref="H74" si="154">IF(V67="","",V67)</f>
        <v>4</v>
      </c>
      <c r="I74" s="13">
        <f t="shared" ref="I74" si="155">IF(W67="","",W67)</f>
        <v>0</v>
      </c>
      <c r="J74" s="13">
        <f>IF(Q70="","",Q70)</f>
        <v>1</v>
      </c>
      <c r="K74" s="65">
        <f t="shared" ref="K74" si="156">IF(R70="","",R70)</f>
        <v>4</v>
      </c>
      <c r="L74" s="65">
        <f t="shared" ref="L74" si="157">IF(S70="","",S70)</f>
        <v>4</v>
      </c>
      <c r="M74" s="13">
        <f t="shared" ref="M74" si="158">IF(T70="","",T70)</f>
        <v>1</v>
      </c>
      <c r="N74" s="65">
        <f t="shared" ref="N74" si="159">IF(U70="","",U70)</f>
        <v>4</v>
      </c>
      <c r="O74" s="13">
        <f t="shared" ref="O74" si="160">IF(V70="","",V70)</f>
        <v>0</v>
      </c>
      <c r="P74" s="13">
        <f t="shared" ref="P74" si="161">IF(W70="","",W70)</f>
        <v>0</v>
      </c>
      <c r="Q74" s="159"/>
      <c r="R74" s="159"/>
      <c r="S74" s="159"/>
      <c r="T74" s="159"/>
      <c r="U74" s="159"/>
      <c r="V74" s="159"/>
      <c r="W74" s="159"/>
      <c r="X74" s="141"/>
      <c r="Y74" s="142"/>
      <c r="Z74" s="129" t="s">
        <v>565</v>
      </c>
      <c r="AA74" s="131">
        <f>AA72/AA73</f>
        <v>0.5</v>
      </c>
      <c r="AB74" s="130"/>
    </row>
    <row r="75" spans="1:28" s="24" customFormat="1" ht="27" customHeight="1">
      <c r="A75" s="12"/>
    </row>
    <row r="76" spans="1:28" s="24" customFormat="1" ht="27" customHeight="1">
      <c r="A76" s="12"/>
    </row>
    <row r="77" spans="1:28" s="24" customFormat="1" ht="27" customHeight="1">
      <c r="B77" s="9" t="s">
        <v>58</v>
      </c>
      <c r="C77" s="10" t="s">
        <v>9</v>
      </c>
    </row>
    <row r="78" spans="1:28" s="24" customFormat="1" ht="27" customHeight="1">
      <c r="B78" s="9"/>
      <c r="C78" s="10"/>
    </row>
    <row r="79" spans="1:28" s="42" customFormat="1" ht="26.25" customHeight="1">
      <c r="A79" s="40"/>
      <c r="B79" s="40" t="s">
        <v>4</v>
      </c>
      <c r="C79" s="146" t="str">
        <f>B80</f>
        <v>都城市B</v>
      </c>
      <c r="D79" s="146"/>
      <c r="E79" s="146"/>
      <c r="F79" s="146"/>
      <c r="G79" s="146"/>
      <c r="H79" s="146"/>
      <c r="I79" s="146"/>
      <c r="J79" s="146" t="str">
        <f>B83</f>
        <v>東臼杵郡</v>
      </c>
      <c r="K79" s="146"/>
      <c r="L79" s="146"/>
      <c r="M79" s="146"/>
      <c r="N79" s="146"/>
      <c r="O79" s="146"/>
      <c r="P79" s="146"/>
      <c r="Q79" s="146" t="str">
        <f>B86</f>
        <v>西都市</v>
      </c>
      <c r="R79" s="146"/>
      <c r="S79" s="146"/>
      <c r="T79" s="146"/>
      <c r="U79" s="146"/>
      <c r="V79" s="146"/>
      <c r="W79" s="146"/>
      <c r="X79" s="129" t="s">
        <v>561</v>
      </c>
      <c r="Y79" s="57" t="s">
        <v>1</v>
      </c>
      <c r="Z79" s="130"/>
      <c r="AA79" s="129" t="s">
        <v>562</v>
      </c>
      <c r="AB79" s="129" t="s">
        <v>563</v>
      </c>
    </row>
    <row r="80" spans="1:28" s="24" customFormat="1" ht="26.25" customHeight="1">
      <c r="A80" s="146">
        <v>1</v>
      </c>
      <c r="B80" s="156" t="s">
        <v>46</v>
      </c>
      <c r="C80" s="159"/>
      <c r="D80" s="159"/>
      <c r="E80" s="159"/>
      <c r="F80" s="159"/>
      <c r="G80" s="159"/>
      <c r="H80" s="159"/>
      <c r="I80" s="159"/>
      <c r="J80" s="158">
        <v>5</v>
      </c>
      <c r="K80" s="158"/>
      <c r="L80" s="158"/>
      <c r="M80" s="41" t="s">
        <v>0</v>
      </c>
      <c r="N80" s="157">
        <v>2</v>
      </c>
      <c r="O80" s="157"/>
      <c r="P80" s="157"/>
      <c r="Q80" s="158">
        <v>7</v>
      </c>
      <c r="R80" s="158"/>
      <c r="S80" s="158"/>
      <c r="T80" s="41" t="s">
        <v>0</v>
      </c>
      <c r="U80" s="157">
        <v>0</v>
      </c>
      <c r="V80" s="157"/>
      <c r="W80" s="157"/>
      <c r="X80" s="141">
        <v>2</v>
      </c>
      <c r="Y80" s="142">
        <v>1</v>
      </c>
      <c r="Z80" s="129" t="s">
        <v>566</v>
      </c>
      <c r="AA80" s="130"/>
      <c r="AB80" s="130"/>
    </row>
    <row r="81" spans="1:28" s="24" customFormat="1" ht="26.25" customHeight="1">
      <c r="A81" s="146"/>
      <c r="B81" s="146"/>
      <c r="C81" s="159"/>
      <c r="D81" s="159"/>
      <c r="E81" s="159"/>
      <c r="F81" s="159"/>
      <c r="G81" s="159"/>
      <c r="H81" s="159"/>
      <c r="I81" s="159"/>
      <c r="J81" s="65">
        <v>4</v>
      </c>
      <c r="K81" s="13">
        <v>1</v>
      </c>
      <c r="L81" s="65">
        <v>5</v>
      </c>
      <c r="M81" s="65">
        <v>4</v>
      </c>
      <c r="N81" s="13">
        <v>0</v>
      </c>
      <c r="O81" s="65">
        <v>5</v>
      </c>
      <c r="P81" s="65">
        <v>4</v>
      </c>
      <c r="Q81" s="65">
        <v>5</v>
      </c>
      <c r="R81" s="65">
        <v>5</v>
      </c>
      <c r="S81" s="65">
        <v>5</v>
      </c>
      <c r="T81" s="65">
        <v>4</v>
      </c>
      <c r="U81" s="65">
        <v>5</v>
      </c>
      <c r="V81" s="65">
        <v>4</v>
      </c>
      <c r="W81" s="65">
        <v>4</v>
      </c>
      <c r="X81" s="141"/>
      <c r="Y81" s="142"/>
      <c r="Z81" s="129" t="s">
        <v>564</v>
      </c>
      <c r="AA81" s="130"/>
      <c r="AB81" s="130"/>
    </row>
    <row r="82" spans="1:28" s="24" customFormat="1" ht="26.25" customHeight="1">
      <c r="A82" s="146"/>
      <c r="B82" s="146"/>
      <c r="C82" s="159"/>
      <c r="D82" s="159"/>
      <c r="E82" s="159"/>
      <c r="F82" s="159"/>
      <c r="G82" s="159"/>
      <c r="H82" s="159"/>
      <c r="I82" s="159"/>
      <c r="J82" s="13">
        <v>1</v>
      </c>
      <c r="K82" s="65">
        <v>4</v>
      </c>
      <c r="L82" s="44" t="s">
        <v>67</v>
      </c>
      <c r="M82" s="13">
        <v>0</v>
      </c>
      <c r="N82" s="65">
        <v>4</v>
      </c>
      <c r="O82" s="13">
        <v>3</v>
      </c>
      <c r="P82" s="13">
        <v>1</v>
      </c>
      <c r="Q82" s="13">
        <v>3</v>
      </c>
      <c r="R82" s="13">
        <v>3</v>
      </c>
      <c r="S82" s="44" t="s">
        <v>69</v>
      </c>
      <c r="T82" s="13">
        <v>0</v>
      </c>
      <c r="U82" s="44" t="s">
        <v>68</v>
      </c>
      <c r="V82" s="13">
        <v>1</v>
      </c>
      <c r="W82" s="13">
        <v>0</v>
      </c>
      <c r="X82" s="141"/>
      <c r="Y82" s="142"/>
      <c r="Z82" s="129" t="s">
        <v>565</v>
      </c>
      <c r="AA82" s="130"/>
      <c r="AB82" s="130"/>
    </row>
    <row r="83" spans="1:28" s="24" customFormat="1" ht="26.25" customHeight="1">
      <c r="A83" s="146">
        <v>2</v>
      </c>
      <c r="B83" s="160" t="s">
        <v>41</v>
      </c>
      <c r="C83" s="157">
        <f>IF(N80="","",N80)</f>
        <v>2</v>
      </c>
      <c r="D83" s="157"/>
      <c r="E83" s="157"/>
      <c r="F83" s="41" t="s">
        <v>0</v>
      </c>
      <c r="G83" s="158">
        <f>IF(J80="","",J80)</f>
        <v>5</v>
      </c>
      <c r="H83" s="158"/>
      <c r="I83" s="158"/>
      <c r="J83" s="159"/>
      <c r="K83" s="159"/>
      <c r="L83" s="159"/>
      <c r="M83" s="159"/>
      <c r="N83" s="159"/>
      <c r="O83" s="159"/>
      <c r="P83" s="159"/>
      <c r="Q83" s="157">
        <v>6</v>
      </c>
      <c r="R83" s="157"/>
      <c r="S83" s="157"/>
      <c r="T83" s="41" t="s">
        <v>0</v>
      </c>
      <c r="U83" s="157">
        <v>1</v>
      </c>
      <c r="V83" s="157"/>
      <c r="W83" s="157"/>
      <c r="X83" s="141">
        <v>1</v>
      </c>
      <c r="Y83" s="142">
        <v>2</v>
      </c>
      <c r="Z83" s="129" t="s">
        <v>566</v>
      </c>
      <c r="AA83" s="130"/>
      <c r="AB83" s="130"/>
    </row>
    <row r="84" spans="1:28" s="24" customFormat="1" ht="26.25" customHeight="1">
      <c r="A84" s="146"/>
      <c r="B84" s="146"/>
      <c r="C84" s="13">
        <f t="shared" ref="C84" si="162">IF(J82="","",J82)</f>
        <v>1</v>
      </c>
      <c r="D84" s="65">
        <f t="shared" ref="D84" si="163">IF(K82="","",K82)</f>
        <v>4</v>
      </c>
      <c r="E84" s="13" t="str">
        <f t="shared" ref="E84" si="164">IF(L82="","",L82)</f>
        <v>4(6)</v>
      </c>
      <c r="F84" s="13">
        <f t="shared" ref="F84" si="165">IF(M82="","",M82)</f>
        <v>0</v>
      </c>
      <c r="G84" s="65">
        <f t="shared" ref="G84" si="166">IF(N82="","",N82)</f>
        <v>4</v>
      </c>
      <c r="H84" s="13">
        <f t="shared" ref="H84" si="167">IF(O82="","",O82)</f>
        <v>3</v>
      </c>
      <c r="I84" s="13">
        <f t="shared" ref="I84" si="168">IF(P82="","",P82)</f>
        <v>1</v>
      </c>
      <c r="J84" s="159"/>
      <c r="K84" s="159"/>
      <c r="L84" s="159"/>
      <c r="M84" s="159"/>
      <c r="N84" s="159"/>
      <c r="O84" s="159"/>
      <c r="P84" s="159"/>
      <c r="Q84" s="65">
        <v>4</v>
      </c>
      <c r="R84" s="65">
        <v>4</v>
      </c>
      <c r="S84" s="65">
        <v>4</v>
      </c>
      <c r="T84" s="65">
        <v>5</v>
      </c>
      <c r="U84" s="65">
        <v>4</v>
      </c>
      <c r="V84" s="65">
        <v>4</v>
      </c>
      <c r="W84" s="13">
        <v>1</v>
      </c>
      <c r="X84" s="141"/>
      <c r="Y84" s="142"/>
      <c r="Z84" s="129" t="s">
        <v>564</v>
      </c>
      <c r="AA84" s="130"/>
      <c r="AB84" s="130"/>
    </row>
    <row r="85" spans="1:28" s="24" customFormat="1" ht="26.25" customHeight="1">
      <c r="A85" s="146"/>
      <c r="B85" s="146"/>
      <c r="C85" s="65">
        <f t="shared" ref="C85" si="169">IF(J81="","",J81)</f>
        <v>4</v>
      </c>
      <c r="D85" s="13">
        <f t="shared" ref="D85" si="170">IF(K81="","",K81)</f>
        <v>1</v>
      </c>
      <c r="E85" s="65">
        <f t="shared" ref="E85" si="171">IF(L81="","",L81)</f>
        <v>5</v>
      </c>
      <c r="F85" s="65">
        <f t="shared" ref="F85" si="172">IF(M81="","",M81)</f>
        <v>4</v>
      </c>
      <c r="G85" s="13">
        <f t="shared" ref="G85" si="173">IF(N81="","",N81)</f>
        <v>0</v>
      </c>
      <c r="H85" s="65">
        <f t="shared" ref="H85" si="174">IF(O81="","",O81)</f>
        <v>5</v>
      </c>
      <c r="I85" s="65">
        <f t="shared" ref="I85" si="175">IF(P81="","",P81)</f>
        <v>4</v>
      </c>
      <c r="J85" s="159"/>
      <c r="K85" s="159"/>
      <c r="L85" s="159"/>
      <c r="M85" s="159"/>
      <c r="N85" s="159"/>
      <c r="O85" s="159"/>
      <c r="P85" s="159"/>
      <c r="Q85" s="13">
        <v>0</v>
      </c>
      <c r="R85" s="13">
        <v>2</v>
      </c>
      <c r="S85" s="13">
        <v>0</v>
      </c>
      <c r="T85" s="44" t="s">
        <v>70</v>
      </c>
      <c r="U85" s="13">
        <v>2</v>
      </c>
      <c r="V85" s="13">
        <v>1</v>
      </c>
      <c r="W85" s="65">
        <v>4</v>
      </c>
      <c r="X85" s="141"/>
      <c r="Y85" s="142"/>
      <c r="Z85" s="129" t="s">
        <v>565</v>
      </c>
      <c r="AA85" s="130"/>
      <c r="AB85" s="130"/>
    </row>
    <row r="86" spans="1:28" s="24" customFormat="1" ht="26.25" customHeight="1">
      <c r="A86" s="146">
        <v>3</v>
      </c>
      <c r="B86" s="156" t="s">
        <v>62</v>
      </c>
      <c r="C86" s="157">
        <f>IF(U80="","",U80)</f>
        <v>0</v>
      </c>
      <c r="D86" s="157"/>
      <c r="E86" s="157"/>
      <c r="F86" s="41" t="s">
        <v>0</v>
      </c>
      <c r="G86" s="158">
        <f>IF(Q80="","",Q80)</f>
        <v>7</v>
      </c>
      <c r="H86" s="158"/>
      <c r="I86" s="158"/>
      <c r="J86" s="157">
        <f>IF(U83="","",U83)</f>
        <v>1</v>
      </c>
      <c r="K86" s="157"/>
      <c r="L86" s="157"/>
      <c r="M86" s="41" t="s">
        <v>0</v>
      </c>
      <c r="N86" s="157">
        <f>IF(Q83="","",Q83)</f>
        <v>6</v>
      </c>
      <c r="O86" s="157"/>
      <c r="P86" s="157"/>
      <c r="Q86" s="159"/>
      <c r="R86" s="159"/>
      <c r="S86" s="159"/>
      <c r="T86" s="159"/>
      <c r="U86" s="159"/>
      <c r="V86" s="159"/>
      <c r="W86" s="159"/>
      <c r="X86" s="141">
        <v>0</v>
      </c>
      <c r="Y86" s="143">
        <v>3</v>
      </c>
      <c r="Z86" s="129" t="s">
        <v>566</v>
      </c>
      <c r="AA86" s="130"/>
      <c r="AB86" s="130"/>
    </row>
    <row r="87" spans="1:28" s="24" customFormat="1" ht="26.25" customHeight="1">
      <c r="A87" s="146"/>
      <c r="B87" s="146"/>
      <c r="C87" s="13">
        <f t="shared" ref="C87" si="176">IF(Q82="","",Q82)</f>
        <v>3</v>
      </c>
      <c r="D87" s="13">
        <f t="shared" ref="D87" si="177">IF(R82="","",R82)</f>
        <v>3</v>
      </c>
      <c r="E87" s="13" t="str">
        <f t="shared" ref="E87" si="178">IF(S82="","",S82)</f>
        <v>4(4)</v>
      </c>
      <c r="F87" s="13">
        <f t="shared" ref="F87" si="179">IF(T82="","",T82)</f>
        <v>0</v>
      </c>
      <c r="G87" s="13" t="str">
        <f t="shared" ref="G87" si="180">IF(U82="","",U82)</f>
        <v>4(3)</v>
      </c>
      <c r="H87" s="13">
        <f t="shared" ref="H87" si="181">IF(V82="","",V82)</f>
        <v>1</v>
      </c>
      <c r="I87" s="13">
        <f t="shared" ref="I87" si="182">IF(W82="","",W82)</f>
        <v>0</v>
      </c>
      <c r="J87" s="13">
        <f>IF(Q85="","",Q85)</f>
        <v>0</v>
      </c>
      <c r="K87" s="13">
        <f t="shared" ref="K87" si="183">IF(R85="","",R85)</f>
        <v>2</v>
      </c>
      <c r="L87" s="13">
        <f t="shared" ref="L87" si="184">IF(S85="","",S85)</f>
        <v>0</v>
      </c>
      <c r="M87" s="13" t="str">
        <f t="shared" ref="M87" si="185">IF(T85="","",T85)</f>
        <v>4(5)</v>
      </c>
      <c r="N87" s="13">
        <f t="shared" ref="N87" si="186">IF(U85="","",U85)</f>
        <v>2</v>
      </c>
      <c r="O87" s="13">
        <f t="shared" ref="O87" si="187">IF(V85="","",V85)</f>
        <v>1</v>
      </c>
      <c r="P87" s="65">
        <f>IF(W85="","",W85)</f>
        <v>4</v>
      </c>
      <c r="Q87" s="159"/>
      <c r="R87" s="159"/>
      <c r="S87" s="159"/>
      <c r="T87" s="159"/>
      <c r="U87" s="159"/>
      <c r="V87" s="159"/>
      <c r="W87" s="159"/>
      <c r="X87" s="141"/>
      <c r="Y87" s="143"/>
      <c r="Z87" s="129" t="s">
        <v>564</v>
      </c>
      <c r="AA87" s="130"/>
      <c r="AB87" s="130"/>
    </row>
    <row r="88" spans="1:28" s="24" customFormat="1" ht="26.25" customHeight="1">
      <c r="A88" s="146"/>
      <c r="B88" s="146"/>
      <c r="C88" s="65">
        <f t="shared" ref="C88" si="188">IF(Q81="","",Q81)</f>
        <v>5</v>
      </c>
      <c r="D88" s="65">
        <f t="shared" ref="D88" si="189">IF(R81="","",R81)</f>
        <v>5</v>
      </c>
      <c r="E88" s="65">
        <f t="shared" ref="E88" si="190">IF(S81="","",S81)</f>
        <v>5</v>
      </c>
      <c r="F88" s="65">
        <f t="shared" ref="F88" si="191">IF(T81="","",T81)</f>
        <v>4</v>
      </c>
      <c r="G88" s="65">
        <f t="shared" ref="G88" si="192">IF(U81="","",U81)</f>
        <v>5</v>
      </c>
      <c r="H88" s="65">
        <f t="shared" ref="H88" si="193">IF(V81="","",V81)</f>
        <v>4</v>
      </c>
      <c r="I88" s="65">
        <f t="shared" ref="I88" si="194">IF(W81="","",W81)</f>
        <v>4</v>
      </c>
      <c r="J88" s="65">
        <f>IF(Q84="","",Q84)</f>
        <v>4</v>
      </c>
      <c r="K88" s="65">
        <f t="shared" ref="K88" si="195">IF(R84="","",R84)</f>
        <v>4</v>
      </c>
      <c r="L88" s="65">
        <f t="shared" ref="L88" si="196">IF(S84="","",S84)</f>
        <v>4</v>
      </c>
      <c r="M88" s="65">
        <f t="shared" ref="M88" si="197">IF(T84="","",T84)</f>
        <v>5</v>
      </c>
      <c r="N88" s="65">
        <f t="shared" ref="N88" si="198">IF(U84="","",U84)</f>
        <v>4</v>
      </c>
      <c r="O88" s="65">
        <f t="shared" ref="O88" si="199">IF(V84="","",V84)</f>
        <v>4</v>
      </c>
      <c r="P88" s="13">
        <f t="shared" ref="P88" si="200">IF(W84="","",W84)</f>
        <v>1</v>
      </c>
      <c r="Q88" s="159"/>
      <c r="R88" s="159"/>
      <c r="S88" s="159"/>
      <c r="T88" s="159"/>
      <c r="U88" s="159"/>
      <c r="V88" s="159"/>
      <c r="W88" s="159"/>
      <c r="X88" s="141"/>
      <c r="Y88" s="143"/>
      <c r="Z88" s="129" t="s">
        <v>565</v>
      </c>
      <c r="AA88" s="130"/>
      <c r="AB88" s="130"/>
    </row>
    <row r="89" spans="1:28" s="24" customFormat="1" ht="15.75" customHeight="1">
      <c r="A89" s="12"/>
    </row>
    <row r="90" spans="1:28" s="24" customFormat="1" ht="15.75" customHeight="1">
      <c r="A90" s="12"/>
    </row>
    <row r="91" spans="1:28" s="24" customFormat="1" ht="15.75" customHeight="1">
      <c r="A91" s="12"/>
    </row>
    <row r="92" spans="1:28" s="24" customFormat="1" ht="15.75" customHeight="1">
      <c r="A92" s="12"/>
    </row>
    <row r="93" spans="1:28" s="24" customFormat="1" ht="15.75" customHeight="1">
      <c r="A93" s="12"/>
    </row>
    <row r="94" spans="1:28" s="24" customFormat="1" ht="15.75" customHeight="1">
      <c r="A94" s="12"/>
    </row>
    <row r="95" spans="1:28" s="24" customFormat="1" ht="15.75" customHeight="1">
      <c r="A95" s="12"/>
    </row>
    <row r="96" spans="1:28" s="24" customFormat="1" ht="15.75" customHeight="1">
      <c r="A96" s="12"/>
    </row>
    <row r="97" spans="1:28" s="24" customFormat="1" ht="15.75" customHeight="1">
      <c r="A97" s="12"/>
    </row>
    <row r="98" spans="1:28" s="24" customFormat="1" ht="15.75" customHeight="1">
      <c r="A98" s="12"/>
    </row>
    <row r="99" spans="1:28" s="24" customFormat="1" ht="15.75" customHeight="1">
      <c r="A99" s="12"/>
    </row>
    <row r="100" spans="1:28" s="24" customFormat="1" ht="15.75" customHeight="1">
      <c r="A100" s="12"/>
    </row>
    <row r="101" spans="1:28" s="24" customFormat="1" ht="15.75" customHeight="1">
      <c r="A101" s="12"/>
    </row>
    <row r="102" spans="1:28" s="24" customFormat="1" ht="15.75" customHeight="1">
      <c r="A102" s="12"/>
    </row>
    <row r="103" spans="1:28" s="23" customFormat="1" ht="20.25" customHeight="1">
      <c r="A103" s="8" t="s">
        <v>78</v>
      </c>
      <c r="O103" s="21"/>
      <c r="P103" s="21"/>
      <c r="Q103" s="21"/>
      <c r="R103" s="21"/>
      <c r="S103" s="21"/>
      <c r="T103" s="21"/>
      <c r="U103" s="21"/>
      <c r="V103" s="21"/>
    </row>
    <row r="104" spans="1:28" s="4" customFormat="1" ht="21" customHeight="1">
      <c r="B104" s="9" t="s">
        <v>8</v>
      </c>
      <c r="C104" s="10" t="s">
        <v>5</v>
      </c>
    </row>
    <row r="105" spans="1:28" s="24" customFormat="1" ht="19.5" customHeight="1">
      <c r="B105" s="9"/>
      <c r="C105" s="10"/>
    </row>
    <row r="106" spans="1:28" s="35" customFormat="1" ht="19.5" customHeight="1">
      <c r="A106" s="30"/>
      <c r="B106" s="30" t="s">
        <v>4</v>
      </c>
      <c r="C106" s="144" t="str">
        <f>B107</f>
        <v>都城市A</v>
      </c>
      <c r="D106" s="144"/>
      <c r="E106" s="144"/>
      <c r="F106" s="144"/>
      <c r="G106" s="144"/>
      <c r="H106" s="144" t="str">
        <f>B110</f>
        <v>小林市</v>
      </c>
      <c r="I106" s="144"/>
      <c r="J106" s="144"/>
      <c r="K106" s="144"/>
      <c r="L106" s="144"/>
      <c r="M106" s="144" t="str">
        <f>B113</f>
        <v>延岡市B</v>
      </c>
      <c r="N106" s="144"/>
      <c r="O106" s="144"/>
      <c r="P106" s="144"/>
      <c r="Q106" s="144"/>
      <c r="R106" s="135"/>
      <c r="S106" s="135"/>
      <c r="T106" s="135"/>
      <c r="U106" s="135"/>
      <c r="V106" s="135"/>
      <c r="W106" s="136"/>
      <c r="X106" s="129" t="s">
        <v>561</v>
      </c>
      <c r="Y106" s="57" t="s">
        <v>1</v>
      </c>
      <c r="Z106" s="130"/>
      <c r="AA106" s="129" t="s">
        <v>562</v>
      </c>
      <c r="AB106" s="129" t="s">
        <v>563</v>
      </c>
    </row>
    <row r="107" spans="1:28" s="24" customFormat="1" ht="19.5" customHeight="1">
      <c r="A107" s="144">
        <v>1</v>
      </c>
      <c r="B107" s="144" t="s">
        <v>63</v>
      </c>
      <c r="C107" s="159"/>
      <c r="D107" s="159"/>
      <c r="E107" s="159"/>
      <c r="F107" s="159"/>
      <c r="G107" s="159"/>
      <c r="H107" s="145">
        <v>5</v>
      </c>
      <c r="I107" s="145"/>
      <c r="J107" s="26" t="s">
        <v>0</v>
      </c>
      <c r="K107" s="146">
        <v>0</v>
      </c>
      <c r="L107" s="146"/>
      <c r="M107" s="145">
        <v>3</v>
      </c>
      <c r="N107" s="145"/>
      <c r="O107" s="26" t="s">
        <v>0</v>
      </c>
      <c r="P107" s="146">
        <v>2</v>
      </c>
      <c r="Q107" s="146"/>
      <c r="R107" s="135"/>
      <c r="S107" s="135"/>
      <c r="T107" s="135"/>
      <c r="U107" s="135"/>
      <c r="V107" s="135"/>
      <c r="W107" s="136"/>
      <c r="X107" s="141">
        <v>2</v>
      </c>
      <c r="Y107" s="142">
        <v>1</v>
      </c>
      <c r="Z107" s="129" t="s">
        <v>566</v>
      </c>
      <c r="AA107" s="130"/>
      <c r="AB107" s="130"/>
    </row>
    <row r="108" spans="1:28" s="24" customFormat="1" ht="19.5" customHeight="1">
      <c r="A108" s="144"/>
      <c r="B108" s="144"/>
      <c r="C108" s="159"/>
      <c r="D108" s="159"/>
      <c r="E108" s="159"/>
      <c r="F108" s="159"/>
      <c r="G108" s="159"/>
      <c r="H108" s="65">
        <v>4</v>
      </c>
      <c r="I108" s="65">
        <v>4</v>
      </c>
      <c r="J108" s="65">
        <v>4</v>
      </c>
      <c r="K108" s="65">
        <v>4</v>
      </c>
      <c r="L108" s="65">
        <v>5</v>
      </c>
      <c r="M108" s="13">
        <v>1</v>
      </c>
      <c r="N108" s="65">
        <v>4</v>
      </c>
      <c r="O108" s="65">
        <v>4</v>
      </c>
      <c r="P108" s="13">
        <v>0</v>
      </c>
      <c r="Q108" s="65">
        <v>4</v>
      </c>
      <c r="X108" s="141"/>
      <c r="Y108" s="142"/>
      <c r="Z108" s="129" t="s">
        <v>564</v>
      </c>
      <c r="AA108" s="130"/>
      <c r="AB108" s="130"/>
    </row>
    <row r="109" spans="1:28" s="24" customFormat="1" ht="19.5" customHeight="1">
      <c r="A109" s="144"/>
      <c r="B109" s="144"/>
      <c r="C109" s="159"/>
      <c r="D109" s="159"/>
      <c r="E109" s="159"/>
      <c r="F109" s="159"/>
      <c r="G109" s="159"/>
      <c r="H109" s="13">
        <v>1</v>
      </c>
      <c r="I109" s="13">
        <v>0</v>
      </c>
      <c r="J109" s="13">
        <v>0</v>
      </c>
      <c r="K109" s="13">
        <v>2</v>
      </c>
      <c r="L109" s="13">
        <v>3</v>
      </c>
      <c r="M109" s="65">
        <v>4</v>
      </c>
      <c r="N109" s="13">
        <v>0</v>
      </c>
      <c r="O109" s="13">
        <v>2</v>
      </c>
      <c r="P109" s="65">
        <v>4</v>
      </c>
      <c r="Q109" s="13">
        <v>1</v>
      </c>
      <c r="X109" s="141"/>
      <c r="Y109" s="142"/>
      <c r="Z109" s="129" t="s">
        <v>565</v>
      </c>
      <c r="AA109" s="130"/>
      <c r="AB109" s="130"/>
    </row>
    <row r="110" spans="1:28" s="24" customFormat="1" ht="19.5" customHeight="1">
      <c r="A110" s="144">
        <v>2</v>
      </c>
      <c r="B110" s="161" t="s">
        <v>52</v>
      </c>
      <c r="C110" s="146">
        <f>IF(K107="","",K107)</f>
        <v>0</v>
      </c>
      <c r="D110" s="146"/>
      <c r="E110" s="26" t="s">
        <v>0</v>
      </c>
      <c r="F110" s="146">
        <f>IF(H107="","",H107)</f>
        <v>5</v>
      </c>
      <c r="G110" s="146"/>
      <c r="H110" s="159"/>
      <c r="I110" s="159"/>
      <c r="J110" s="159"/>
      <c r="K110" s="159"/>
      <c r="L110" s="159"/>
      <c r="M110" s="145">
        <v>4</v>
      </c>
      <c r="N110" s="145"/>
      <c r="O110" s="40" t="s">
        <v>0</v>
      </c>
      <c r="P110" s="146">
        <v>1</v>
      </c>
      <c r="Q110" s="146"/>
      <c r="R110" s="135"/>
      <c r="S110" s="135"/>
      <c r="T110" s="135"/>
      <c r="U110" s="135"/>
      <c r="V110" s="135"/>
      <c r="W110" s="136"/>
      <c r="X110" s="141">
        <v>1</v>
      </c>
      <c r="Y110" s="142">
        <v>2</v>
      </c>
      <c r="Z110" s="129" t="s">
        <v>566</v>
      </c>
      <c r="AA110" s="130"/>
      <c r="AB110" s="130"/>
    </row>
    <row r="111" spans="1:28" s="24" customFormat="1" ht="19.5" customHeight="1">
      <c r="A111" s="144"/>
      <c r="B111" s="162"/>
      <c r="C111" s="13">
        <f>IF(H109="","",H109)</f>
        <v>1</v>
      </c>
      <c r="D111" s="13">
        <f>IF(I109="","",I109)</f>
        <v>0</v>
      </c>
      <c r="E111" s="13">
        <f>IF(J109="","",J109)</f>
        <v>0</v>
      </c>
      <c r="F111" s="13">
        <f>IF(K109="","",K109)</f>
        <v>2</v>
      </c>
      <c r="G111" s="13">
        <f>IF(L109="","",L109)</f>
        <v>3</v>
      </c>
      <c r="H111" s="159"/>
      <c r="I111" s="159"/>
      <c r="J111" s="159"/>
      <c r="K111" s="159"/>
      <c r="L111" s="159"/>
      <c r="M111" s="13">
        <v>2</v>
      </c>
      <c r="N111" s="65">
        <v>4</v>
      </c>
      <c r="O111" s="65">
        <v>4</v>
      </c>
      <c r="P111" s="65">
        <v>4</v>
      </c>
      <c r="Q111" s="65">
        <v>4</v>
      </c>
      <c r="X111" s="141"/>
      <c r="Y111" s="142"/>
      <c r="Z111" s="129" t="s">
        <v>564</v>
      </c>
      <c r="AA111" s="130"/>
      <c r="AB111" s="130"/>
    </row>
    <row r="112" spans="1:28" s="24" customFormat="1" ht="19.5" customHeight="1">
      <c r="A112" s="144"/>
      <c r="B112" s="163"/>
      <c r="C112" s="65">
        <f>IF(H108="","",H108)</f>
        <v>4</v>
      </c>
      <c r="D112" s="65">
        <f>IF(I108="","",I108)</f>
        <v>4</v>
      </c>
      <c r="E112" s="65">
        <f>IF(J108="","",J108)</f>
        <v>4</v>
      </c>
      <c r="F112" s="65">
        <f>IF(K108="","",K108)</f>
        <v>4</v>
      </c>
      <c r="G112" s="65">
        <f>IF(L108="","",L108)</f>
        <v>5</v>
      </c>
      <c r="H112" s="159"/>
      <c r="I112" s="159"/>
      <c r="J112" s="159"/>
      <c r="K112" s="159"/>
      <c r="L112" s="159"/>
      <c r="M112" s="65">
        <v>4</v>
      </c>
      <c r="N112" s="13">
        <v>0</v>
      </c>
      <c r="O112" s="13">
        <v>0</v>
      </c>
      <c r="P112" s="13">
        <v>1</v>
      </c>
      <c r="Q112" s="13">
        <v>1</v>
      </c>
      <c r="X112" s="141"/>
      <c r="Y112" s="142"/>
      <c r="Z112" s="129" t="s">
        <v>565</v>
      </c>
      <c r="AA112" s="130"/>
      <c r="AB112" s="130"/>
    </row>
    <row r="113" spans="1:28" s="24" customFormat="1" ht="19.5" customHeight="1">
      <c r="A113" s="144">
        <v>3</v>
      </c>
      <c r="B113" s="144" t="s">
        <v>59</v>
      </c>
      <c r="C113" s="146">
        <f>IF(P107="","",P107)</f>
        <v>2</v>
      </c>
      <c r="D113" s="146"/>
      <c r="E113" s="26" t="s">
        <v>0</v>
      </c>
      <c r="F113" s="145">
        <f>IF(M107="","",M107)</f>
        <v>3</v>
      </c>
      <c r="G113" s="145"/>
      <c r="H113" s="145">
        <f>IF(M110="","",M110)</f>
        <v>4</v>
      </c>
      <c r="I113" s="145"/>
      <c r="J113" s="40" t="s">
        <v>0</v>
      </c>
      <c r="K113" s="146">
        <f>IF(P110="","",P110)</f>
        <v>1</v>
      </c>
      <c r="L113" s="146"/>
      <c r="M113" s="159"/>
      <c r="N113" s="159"/>
      <c r="O113" s="159"/>
      <c r="P113" s="159"/>
      <c r="Q113" s="159"/>
      <c r="R113" s="135"/>
      <c r="S113" s="135"/>
      <c r="T113" s="135"/>
      <c r="U113" s="135"/>
      <c r="V113" s="135"/>
      <c r="W113" s="136"/>
      <c r="X113" s="141">
        <v>0</v>
      </c>
      <c r="Y113" s="143">
        <v>3</v>
      </c>
      <c r="Z113" s="129" t="s">
        <v>566</v>
      </c>
      <c r="AA113" s="130"/>
      <c r="AB113" s="130"/>
    </row>
    <row r="114" spans="1:28" s="24" customFormat="1" ht="19.5" customHeight="1">
      <c r="A114" s="144"/>
      <c r="B114" s="144"/>
      <c r="C114" s="65">
        <f>IF(M109="","",M109)</f>
        <v>4</v>
      </c>
      <c r="D114" s="13">
        <f>IF(N109="","",N109)</f>
        <v>0</v>
      </c>
      <c r="E114" s="13">
        <f>IF(O109="","",O109)</f>
        <v>2</v>
      </c>
      <c r="F114" s="65">
        <f>IF(P109="","",P109)</f>
        <v>4</v>
      </c>
      <c r="G114" s="13">
        <f>IF(Q109="","",Q109)</f>
        <v>1</v>
      </c>
      <c r="H114" s="65">
        <f>IF(M112="","",M112)</f>
        <v>4</v>
      </c>
      <c r="I114" s="13">
        <f t="shared" ref="I114:L114" si="201">IF(N112="","",N112)</f>
        <v>0</v>
      </c>
      <c r="J114" s="13">
        <f t="shared" si="201"/>
        <v>0</v>
      </c>
      <c r="K114" s="13">
        <f t="shared" si="201"/>
        <v>1</v>
      </c>
      <c r="L114" s="13">
        <f t="shared" si="201"/>
        <v>1</v>
      </c>
      <c r="M114" s="159"/>
      <c r="N114" s="159"/>
      <c r="O114" s="159"/>
      <c r="P114" s="159"/>
      <c r="Q114" s="159"/>
      <c r="X114" s="141"/>
      <c r="Y114" s="143"/>
      <c r="Z114" s="129" t="s">
        <v>564</v>
      </c>
      <c r="AA114" s="130"/>
      <c r="AB114" s="130"/>
    </row>
    <row r="115" spans="1:28" s="24" customFormat="1" ht="19.5" customHeight="1">
      <c r="A115" s="144"/>
      <c r="B115" s="144"/>
      <c r="C115" s="13">
        <f>IF(M108="","",M108)</f>
        <v>1</v>
      </c>
      <c r="D115" s="65">
        <f>IF(N108="","",N108)</f>
        <v>4</v>
      </c>
      <c r="E115" s="65">
        <f>IF(O108="","",O108)</f>
        <v>4</v>
      </c>
      <c r="F115" s="13">
        <f>IF(P108="","",P108)</f>
        <v>0</v>
      </c>
      <c r="G115" s="65">
        <f>IF(Q108="","",Q108)</f>
        <v>4</v>
      </c>
      <c r="H115" s="13">
        <f>IF(M111="","",M111)</f>
        <v>2</v>
      </c>
      <c r="I115" s="65">
        <f t="shared" ref="I115:L115" si="202">IF(N111="","",N111)</f>
        <v>4</v>
      </c>
      <c r="J115" s="65">
        <f t="shared" si="202"/>
        <v>4</v>
      </c>
      <c r="K115" s="65">
        <f t="shared" si="202"/>
        <v>4</v>
      </c>
      <c r="L115" s="65">
        <f t="shared" si="202"/>
        <v>4</v>
      </c>
      <c r="M115" s="159"/>
      <c r="N115" s="159"/>
      <c r="O115" s="159"/>
      <c r="P115" s="159"/>
      <c r="Q115" s="159"/>
      <c r="X115" s="141"/>
      <c r="Y115" s="143"/>
      <c r="Z115" s="129" t="s">
        <v>565</v>
      </c>
      <c r="AA115" s="130"/>
      <c r="AB115" s="130"/>
    </row>
    <row r="116" spans="1:28" s="24" customFormat="1" ht="19.5" customHeight="1">
      <c r="A116" s="31"/>
      <c r="B116" s="31"/>
      <c r="C116" s="31"/>
      <c r="D116" s="31"/>
      <c r="E116" s="31"/>
      <c r="F116" s="31"/>
      <c r="G116" s="31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135"/>
      <c r="S116" s="135"/>
      <c r="T116" s="135"/>
      <c r="U116" s="135"/>
      <c r="V116" s="135"/>
      <c r="W116" s="136"/>
      <c r="X116" s="33"/>
      <c r="Y116" s="33"/>
      <c r="Z116" s="34"/>
      <c r="AA116" s="34"/>
      <c r="AB116" s="34"/>
    </row>
    <row r="117" spans="1:28" s="4" customFormat="1" ht="21" customHeight="1">
      <c r="B117" s="9" t="s">
        <v>7</v>
      </c>
      <c r="C117" s="10" t="s">
        <v>5</v>
      </c>
    </row>
    <row r="118" spans="1:28" s="35" customFormat="1" ht="19.5" customHeight="1">
      <c r="A118" s="39"/>
      <c r="B118" s="39" t="s">
        <v>4</v>
      </c>
      <c r="C118" s="144" t="str">
        <f>B119</f>
        <v>宮崎市A</v>
      </c>
      <c r="D118" s="144"/>
      <c r="E118" s="144"/>
      <c r="F118" s="144"/>
      <c r="G118" s="144"/>
      <c r="H118" s="144" t="str">
        <f>B122</f>
        <v>児湯郡</v>
      </c>
      <c r="I118" s="144"/>
      <c r="J118" s="144"/>
      <c r="K118" s="144"/>
      <c r="L118" s="144"/>
      <c r="M118" s="144" t="str">
        <f>B125</f>
        <v>都城市B</v>
      </c>
      <c r="N118" s="144"/>
      <c r="O118" s="144"/>
      <c r="P118" s="144"/>
      <c r="Q118" s="144"/>
      <c r="R118" s="135"/>
      <c r="S118" s="135"/>
      <c r="T118" s="135"/>
      <c r="U118" s="135"/>
      <c r="V118" s="135"/>
      <c r="W118" s="136"/>
      <c r="X118" s="129" t="s">
        <v>561</v>
      </c>
      <c r="Y118" s="57" t="s">
        <v>1</v>
      </c>
      <c r="Z118" s="130"/>
      <c r="AA118" s="129" t="s">
        <v>562</v>
      </c>
      <c r="AB118" s="129" t="s">
        <v>563</v>
      </c>
    </row>
    <row r="119" spans="1:28" s="24" customFormat="1" ht="19.5" customHeight="1">
      <c r="A119" s="144">
        <v>1</v>
      </c>
      <c r="B119" s="144" t="s">
        <v>47</v>
      </c>
      <c r="C119" s="159"/>
      <c r="D119" s="159"/>
      <c r="E119" s="159"/>
      <c r="F119" s="159"/>
      <c r="G119" s="159"/>
      <c r="H119" s="145">
        <v>5</v>
      </c>
      <c r="I119" s="145"/>
      <c r="J119" s="40" t="s">
        <v>0</v>
      </c>
      <c r="K119" s="146">
        <v>0</v>
      </c>
      <c r="L119" s="146"/>
      <c r="M119" s="146">
        <v>4</v>
      </c>
      <c r="N119" s="146"/>
      <c r="O119" s="40" t="s">
        <v>0</v>
      </c>
      <c r="P119" s="146">
        <v>1</v>
      </c>
      <c r="Q119" s="146"/>
      <c r="R119" s="135"/>
      <c r="S119" s="135"/>
      <c r="T119" s="135"/>
      <c r="U119" s="135"/>
      <c r="V119" s="135"/>
      <c r="W119" s="136"/>
      <c r="X119" s="141">
        <v>2</v>
      </c>
      <c r="Y119" s="142">
        <v>1</v>
      </c>
      <c r="Z119" s="129" t="s">
        <v>566</v>
      </c>
      <c r="AA119" s="130"/>
      <c r="AB119" s="130"/>
    </row>
    <row r="120" spans="1:28" s="24" customFormat="1" ht="19.5" customHeight="1">
      <c r="A120" s="144"/>
      <c r="B120" s="144"/>
      <c r="C120" s="159"/>
      <c r="D120" s="159"/>
      <c r="E120" s="159"/>
      <c r="F120" s="159"/>
      <c r="G120" s="159"/>
      <c r="H120" s="65">
        <v>4</v>
      </c>
      <c r="I120" s="65">
        <v>4</v>
      </c>
      <c r="J120" s="65">
        <v>4</v>
      </c>
      <c r="K120" s="65">
        <v>5</v>
      </c>
      <c r="L120" s="65">
        <v>4</v>
      </c>
      <c r="M120" s="65">
        <v>4</v>
      </c>
      <c r="N120" s="65">
        <v>4</v>
      </c>
      <c r="O120" s="65">
        <v>4</v>
      </c>
      <c r="P120" s="65">
        <v>4</v>
      </c>
      <c r="Q120" s="44" t="s">
        <v>567</v>
      </c>
      <c r="X120" s="141"/>
      <c r="Y120" s="142"/>
      <c r="Z120" s="129" t="s">
        <v>564</v>
      </c>
      <c r="AA120" s="130"/>
      <c r="AB120" s="130"/>
    </row>
    <row r="121" spans="1:28" s="24" customFormat="1" ht="19.5" customHeight="1">
      <c r="A121" s="144"/>
      <c r="B121" s="144"/>
      <c r="C121" s="159"/>
      <c r="D121" s="159"/>
      <c r="E121" s="159"/>
      <c r="F121" s="159"/>
      <c r="G121" s="159"/>
      <c r="H121" s="13">
        <v>1</v>
      </c>
      <c r="I121" s="13">
        <v>1</v>
      </c>
      <c r="J121" s="13">
        <v>1</v>
      </c>
      <c r="K121" s="13">
        <v>3</v>
      </c>
      <c r="L121" s="13">
        <v>2</v>
      </c>
      <c r="M121" s="13">
        <v>2</v>
      </c>
      <c r="N121" s="13">
        <v>1</v>
      </c>
      <c r="O121" s="13">
        <v>1</v>
      </c>
      <c r="P121" s="13">
        <v>2</v>
      </c>
      <c r="Q121" s="65">
        <v>4</v>
      </c>
      <c r="X121" s="141"/>
      <c r="Y121" s="142"/>
      <c r="Z121" s="129" t="s">
        <v>565</v>
      </c>
      <c r="AA121" s="130"/>
      <c r="AB121" s="130"/>
    </row>
    <row r="122" spans="1:28" s="24" customFormat="1" ht="19.5" customHeight="1">
      <c r="A122" s="144">
        <v>2</v>
      </c>
      <c r="B122" s="161" t="s">
        <v>44</v>
      </c>
      <c r="C122" s="146">
        <f>IF(K119="","",K119)</f>
        <v>0</v>
      </c>
      <c r="D122" s="146"/>
      <c r="E122" s="40" t="s">
        <v>0</v>
      </c>
      <c r="F122" s="145">
        <f>IF(H119="","",H119)</f>
        <v>5</v>
      </c>
      <c r="G122" s="145"/>
      <c r="H122" s="159"/>
      <c r="I122" s="159"/>
      <c r="J122" s="159"/>
      <c r="K122" s="159"/>
      <c r="L122" s="159"/>
      <c r="M122" s="146">
        <v>2</v>
      </c>
      <c r="N122" s="146"/>
      <c r="O122" s="40" t="s">
        <v>0</v>
      </c>
      <c r="P122" s="145">
        <v>3</v>
      </c>
      <c r="Q122" s="145"/>
      <c r="R122" s="135"/>
      <c r="S122" s="135"/>
      <c r="T122" s="135"/>
      <c r="U122" s="135"/>
      <c r="V122" s="135"/>
      <c r="W122" s="136"/>
      <c r="X122" s="141">
        <v>0</v>
      </c>
      <c r="Y122" s="143">
        <v>3</v>
      </c>
      <c r="Z122" s="129" t="s">
        <v>566</v>
      </c>
      <c r="AA122" s="130"/>
      <c r="AB122" s="130"/>
    </row>
    <row r="123" spans="1:28" s="24" customFormat="1" ht="19.5" customHeight="1">
      <c r="A123" s="144"/>
      <c r="B123" s="162"/>
      <c r="C123" s="13">
        <f>IF(H121="","",H121)</f>
        <v>1</v>
      </c>
      <c r="D123" s="13">
        <f>IF(I121="","",I121)</f>
        <v>1</v>
      </c>
      <c r="E123" s="13">
        <f>IF(J121="","",J121)</f>
        <v>1</v>
      </c>
      <c r="F123" s="13">
        <f>IF(K121="","",K121)</f>
        <v>3</v>
      </c>
      <c r="G123" s="13">
        <f>IF(L121="","",L121)</f>
        <v>2</v>
      </c>
      <c r="H123" s="159"/>
      <c r="I123" s="159"/>
      <c r="J123" s="159"/>
      <c r="K123" s="159"/>
      <c r="L123" s="159"/>
      <c r="M123" s="13">
        <v>0</v>
      </c>
      <c r="N123" s="13">
        <v>2</v>
      </c>
      <c r="O123" s="65">
        <v>4</v>
      </c>
      <c r="P123" s="65">
        <v>4</v>
      </c>
      <c r="Q123" s="13">
        <v>2</v>
      </c>
      <c r="X123" s="141"/>
      <c r="Y123" s="143"/>
      <c r="Z123" s="129" t="s">
        <v>564</v>
      </c>
      <c r="AA123" s="130"/>
      <c r="AB123" s="130"/>
    </row>
    <row r="124" spans="1:28" s="24" customFormat="1" ht="19.5" customHeight="1">
      <c r="A124" s="144"/>
      <c r="B124" s="163"/>
      <c r="C124" s="65">
        <f>IF(H120="","",H120)</f>
        <v>4</v>
      </c>
      <c r="D124" s="65">
        <f>IF(I120="","",I120)</f>
        <v>4</v>
      </c>
      <c r="E124" s="65">
        <f>IF(J120="","",J120)</f>
        <v>4</v>
      </c>
      <c r="F124" s="65">
        <f>IF(K120="","",K120)</f>
        <v>5</v>
      </c>
      <c r="G124" s="65">
        <f>IF(L120="","",L120)</f>
        <v>4</v>
      </c>
      <c r="H124" s="159"/>
      <c r="I124" s="159"/>
      <c r="J124" s="159"/>
      <c r="K124" s="159"/>
      <c r="L124" s="159"/>
      <c r="M124" s="65">
        <v>4</v>
      </c>
      <c r="N124" s="65">
        <v>4</v>
      </c>
      <c r="O124" s="13">
        <v>2</v>
      </c>
      <c r="P124" s="13">
        <v>0</v>
      </c>
      <c r="Q124" s="65">
        <v>4</v>
      </c>
      <c r="X124" s="141"/>
      <c r="Y124" s="143"/>
      <c r="Z124" s="129" t="s">
        <v>565</v>
      </c>
      <c r="AA124" s="130"/>
      <c r="AB124" s="130"/>
    </row>
    <row r="125" spans="1:28" s="24" customFormat="1" ht="19.5" customHeight="1">
      <c r="A125" s="144">
        <v>3</v>
      </c>
      <c r="B125" s="144" t="s">
        <v>46</v>
      </c>
      <c r="C125" s="146">
        <f>IF(P119="","",P119)</f>
        <v>1</v>
      </c>
      <c r="D125" s="146"/>
      <c r="E125" s="40" t="s">
        <v>0</v>
      </c>
      <c r="F125" s="145">
        <f>IF(M119="","",M119)</f>
        <v>4</v>
      </c>
      <c r="G125" s="145"/>
      <c r="H125" s="145">
        <f>IF(P122="","",P122)</f>
        <v>3</v>
      </c>
      <c r="I125" s="145"/>
      <c r="J125" s="40" t="s">
        <v>0</v>
      </c>
      <c r="K125" s="146">
        <f>IF(M122="","",M122)</f>
        <v>2</v>
      </c>
      <c r="L125" s="146"/>
      <c r="M125" s="159"/>
      <c r="N125" s="159"/>
      <c r="O125" s="159"/>
      <c r="P125" s="159"/>
      <c r="Q125" s="159"/>
      <c r="R125" s="135"/>
      <c r="S125" s="135"/>
      <c r="T125" s="135"/>
      <c r="U125" s="135"/>
      <c r="V125" s="135"/>
      <c r="W125" s="136"/>
      <c r="X125" s="141">
        <v>1</v>
      </c>
      <c r="Y125" s="142">
        <v>2</v>
      </c>
      <c r="Z125" s="129" t="s">
        <v>566</v>
      </c>
      <c r="AA125" s="130"/>
      <c r="AB125" s="130"/>
    </row>
    <row r="126" spans="1:28" s="24" customFormat="1" ht="19.5" customHeight="1">
      <c r="A126" s="144"/>
      <c r="B126" s="144"/>
      <c r="C126" s="13">
        <f>IF(M121="","",M121)</f>
        <v>2</v>
      </c>
      <c r="D126" s="13">
        <f>IF(N121="","",N121)</f>
        <v>1</v>
      </c>
      <c r="E126" s="13">
        <f>IF(O121="","",O121)</f>
        <v>1</v>
      </c>
      <c r="F126" s="13">
        <f>IF(P121="","",P121)</f>
        <v>2</v>
      </c>
      <c r="G126" s="65">
        <f>IF(Q121="","",Q121)</f>
        <v>4</v>
      </c>
      <c r="H126" s="65">
        <f>IF(M124="","",M124)</f>
        <v>4</v>
      </c>
      <c r="I126" s="65">
        <f t="shared" ref="I126" si="203">IF(N124="","",N124)</f>
        <v>4</v>
      </c>
      <c r="J126" s="13">
        <f t="shared" ref="J126" si="204">IF(O124="","",O124)</f>
        <v>2</v>
      </c>
      <c r="K126" s="13">
        <f t="shared" ref="K126" si="205">IF(P124="","",P124)</f>
        <v>0</v>
      </c>
      <c r="L126" s="65">
        <f t="shared" ref="L126" si="206">IF(Q124="","",Q124)</f>
        <v>4</v>
      </c>
      <c r="M126" s="159"/>
      <c r="N126" s="159"/>
      <c r="O126" s="159"/>
      <c r="P126" s="159"/>
      <c r="Q126" s="159"/>
      <c r="X126" s="141"/>
      <c r="Y126" s="142"/>
      <c r="Z126" s="129" t="s">
        <v>564</v>
      </c>
      <c r="AA126" s="130"/>
      <c r="AB126" s="130"/>
    </row>
    <row r="127" spans="1:28" s="24" customFormat="1" ht="19.5" customHeight="1">
      <c r="A127" s="144"/>
      <c r="B127" s="144"/>
      <c r="C127" s="65">
        <f>IF(M120="","",M120)</f>
        <v>4</v>
      </c>
      <c r="D127" s="65">
        <f>IF(N120="","",N120)</f>
        <v>4</v>
      </c>
      <c r="E127" s="65">
        <f>IF(O120="","",O120)</f>
        <v>4</v>
      </c>
      <c r="F127" s="65">
        <f>IF(P120="","",P120)</f>
        <v>4</v>
      </c>
      <c r="G127" s="13" t="str">
        <f>IF(Q120="","",Q120)</f>
        <v>0(ret)</v>
      </c>
      <c r="H127" s="13">
        <f>IF(M123="","",M123)</f>
        <v>0</v>
      </c>
      <c r="I127" s="13">
        <f t="shared" ref="I127" si="207">IF(N123="","",N123)</f>
        <v>2</v>
      </c>
      <c r="J127" s="65">
        <f t="shared" ref="J127" si="208">IF(O123="","",O123)</f>
        <v>4</v>
      </c>
      <c r="K127" s="65">
        <f t="shared" ref="K127" si="209">IF(P123="","",P123)</f>
        <v>4</v>
      </c>
      <c r="L127" s="13">
        <f t="shared" ref="L127" si="210">IF(Q123="","",Q123)</f>
        <v>2</v>
      </c>
      <c r="M127" s="159"/>
      <c r="N127" s="159"/>
      <c r="O127" s="159"/>
      <c r="P127" s="159"/>
      <c r="Q127" s="159"/>
      <c r="X127" s="141"/>
      <c r="Y127" s="142"/>
      <c r="Z127" s="129" t="s">
        <v>565</v>
      </c>
      <c r="AA127" s="130"/>
      <c r="AB127" s="130"/>
    </row>
    <row r="128" spans="1:28" s="24" customFormat="1" ht="21" customHeight="1">
      <c r="A128" s="31"/>
      <c r="B128" s="31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1"/>
      <c r="N128" s="31"/>
      <c r="O128" s="31"/>
      <c r="P128" s="31"/>
      <c r="Q128" s="31"/>
      <c r="R128" s="135"/>
      <c r="S128" s="135"/>
      <c r="T128" s="135"/>
      <c r="U128" s="135"/>
      <c r="V128" s="135"/>
      <c r="W128" s="136"/>
      <c r="X128" s="34"/>
      <c r="Y128" s="34"/>
      <c r="Z128" s="34"/>
      <c r="AA128" s="34"/>
      <c r="AB128" s="34"/>
    </row>
    <row r="129" spans="1:28" s="4" customFormat="1" ht="21" customHeight="1">
      <c r="B129" s="9" t="s">
        <v>6</v>
      </c>
      <c r="C129" s="10" t="s">
        <v>5</v>
      </c>
      <c r="R129" s="24"/>
      <c r="S129" s="24"/>
      <c r="T129" s="24"/>
      <c r="U129" s="24"/>
      <c r="V129" s="24"/>
    </row>
    <row r="130" spans="1:28" s="35" customFormat="1" ht="19.5" customHeight="1">
      <c r="A130" s="39"/>
      <c r="B130" s="39" t="s">
        <v>4</v>
      </c>
      <c r="C130" s="144" t="str">
        <f>B131</f>
        <v>延岡市A</v>
      </c>
      <c r="D130" s="144"/>
      <c r="E130" s="144"/>
      <c r="F130" s="144"/>
      <c r="G130" s="144"/>
      <c r="H130" s="144" t="str">
        <f>B134</f>
        <v>日向市</v>
      </c>
      <c r="I130" s="144"/>
      <c r="J130" s="144"/>
      <c r="K130" s="144"/>
      <c r="L130" s="144"/>
      <c r="M130" s="144" t="str">
        <f>B137</f>
        <v>東諸県郡</v>
      </c>
      <c r="N130" s="144"/>
      <c r="O130" s="144"/>
      <c r="P130" s="144"/>
      <c r="Q130" s="144"/>
      <c r="R130" s="144" t="str">
        <f>B140</f>
        <v>宮崎市B</v>
      </c>
      <c r="S130" s="144"/>
      <c r="T130" s="144"/>
      <c r="U130" s="144"/>
      <c r="V130" s="144"/>
      <c r="W130" s="132"/>
      <c r="X130" s="129" t="s">
        <v>561</v>
      </c>
      <c r="Y130" s="57" t="s">
        <v>1</v>
      </c>
      <c r="Z130" s="130"/>
      <c r="AA130" s="129" t="s">
        <v>562</v>
      </c>
      <c r="AB130" s="129" t="s">
        <v>563</v>
      </c>
    </row>
    <row r="131" spans="1:28" s="24" customFormat="1" ht="19.5" customHeight="1">
      <c r="A131" s="144">
        <v>1</v>
      </c>
      <c r="B131" s="144" t="s">
        <v>54</v>
      </c>
      <c r="C131" s="159"/>
      <c r="D131" s="159"/>
      <c r="E131" s="159"/>
      <c r="F131" s="159"/>
      <c r="G131" s="159"/>
      <c r="H131" s="145">
        <v>5</v>
      </c>
      <c r="I131" s="145"/>
      <c r="J131" s="40" t="s">
        <v>0</v>
      </c>
      <c r="K131" s="146">
        <v>0</v>
      </c>
      <c r="L131" s="146"/>
      <c r="M131" s="145">
        <v>4</v>
      </c>
      <c r="N131" s="145"/>
      <c r="O131" s="40" t="s">
        <v>0</v>
      </c>
      <c r="P131" s="146">
        <v>1</v>
      </c>
      <c r="Q131" s="146"/>
      <c r="R131" s="147"/>
      <c r="S131" s="148"/>
      <c r="T131" s="148"/>
      <c r="U131" s="148"/>
      <c r="V131" s="149"/>
      <c r="W131" s="133"/>
      <c r="X131" s="141">
        <v>2</v>
      </c>
      <c r="Y131" s="142">
        <v>1</v>
      </c>
      <c r="Z131" s="129" t="s">
        <v>566</v>
      </c>
      <c r="AA131" s="130">
        <v>9</v>
      </c>
      <c r="AB131" s="130">
        <v>40</v>
      </c>
    </row>
    <row r="132" spans="1:28" s="24" customFormat="1" ht="19.5" customHeight="1">
      <c r="A132" s="144"/>
      <c r="B132" s="144"/>
      <c r="C132" s="159"/>
      <c r="D132" s="159"/>
      <c r="E132" s="159"/>
      <c r="F132" s="159"/>
      <c r="G132" s="159"/>
      <c r="H132" s="65">
        <v>5</v>
      </c>
      <c r="I132" s="65">
        <v>4</v>
      </c>
      <c r="J132" s="65">
        <v>4</v>
      </c>
      <c r="K132" s="65">
        <v>4</v>
      </c>
      <c r="L132" s="65">
        <v>4</v>
      </c>
      <c r="M132" s="65">
        <v>4</v>
      </c>
      <c r="N132" s="65">
        <v>4</v>
      </c>
      <c r="O132" s="65">
        <v>4</v>
      </c>
      <c r="P132" s="65">
        <v>4</v>
      </c>
      <c r="Q132" s="13">
        <v>3</v>
      </c>
      <c r="R132" s="150"/>
      <c r="S132" s="151"/>
      <c r="T132" s="151"/>
      <c r="U132" s="151"/>
      <c r="V132" s="152"/>
      <c r="X132" s="141"/>
      <c r="Y132" s="142"/>
      <c r="Z132" s="129" t="s">
        <v>564</v>
      </c>
      <c r="AA132" s="130">
        <v>10</v>
      </c>
      <c r="AB132" s="130">
        <v>52</v>
      </c>
    </row>
    <row r="133" spans="1:28" s="24" customFormat="1" ht="19.5" customHeight="1">
      <c r="A133" s="144"/>
      <c r="B133" s="144"/>
      <c r="C133" s="159"/>
      <c r="D133" s="159"/>
      <c r="E133" s="159"/>
      <c r="F133" s="159"/>
      <c r="G133" s="159"/>
      <c r="H133" s="13">
        <v>3</v>
      </c>
      <c r="I133" s="13">
        <v>1</v>
      </c>
      <c r="J133" s="13">
        <v>0</v>
      </c>
      <c r="K133" s="13">
        <v>1</v>
      </c>
      <c r="L133" s="13">
        <v>1</v>
      </c>
      <c r="M133" s="13">
        <v>0</v>
      </c>
      <c r="N133" s="13">
        <v>0</v>
      </c>
      <c r="O133" s="13">
        <v>1</v>
      </c>
      <c r="P133" s="13">
        <v>0</v>
      </c>
      <c r="Q133" s="65">
        <v>5</v>
      </c>
      <c r="R133" s="153"/>
      <c r="S133" s="154"/>
      <c r="T133" s="154"/>
      <c r="U133" s="154"/>
      <c r="V133" s="155"/>
      <c r="X133" s="141"/>
      <c r="Y133" s="142"/>
      <c r="Z133" s="129" t="s">
        <v>565</v>
      </c>
      <c r="AA133" s="131">
        <f>AA131/AA132</f>
        <v>0.9</v>
      </c>
      <c r="AB133" s="131">
        <f>AB131/AB132</f>
        <v>0.76923076923076927</v>
      </c>
    </row>
    <row r="134" spans="1:28" s="24" customFormat="1" ht="19.5" customHeight="1">
      <c r="A134" s="144">
        <v>2</v>
      </c>
      <c r="B134" s="161" t="s">
        <v>65</v>
      </c>
      <c r="C134" s="146">
        <f>IF(K131="","",K131)</f>
        <v>0</v>
      </c>
      <c r="D134" s="146"/>
      <c r="E134" s="40" t="s">
        <v>0</v>
      </c>
      <c r="F134" s="145">
        <f>IF(H131="","",H131)</f>
        <v>5</v>
      </c>
      <c r="G134" s="145"/>
      <c r="H134" s="159"/>
      <c r="I134" s="159"/>
      <c r="J134" s="159"/>
      <c r="K134" s="159"/>
      <c r="L134" s="159"/>
      <c r="M134" s="147"/>
      <c r="N134" s="148"/>
      <c r="O134" s="148"/>
      <c r="P134" s="148"/>
      <c r="Q134" s="149"/>
      <c r="R134" s="146">
        <v>0</v>
      </c>
      <c r="S134" s="146"/>
      <c r="T134" s="40" t="s">
        <v>0</v>
      </c>
      <c r="U134" s="145">
        <v>5</v>
      </c>
      <c r="V134" s="145"/>
      <c r="W134" s="133"/>
      <c r="X134" s="141">
        <v>0</v>
      </c>
      <c r="Y134" s="143">
        <v>4</v>
      </c>
      <c r="Z134" s="129" t="s">
        <v>566</v>
      </c>
      <c r="AA134" s="130">
        <v>0</v>
      </c>
      <c r="AB134" s="130"/>
    </row>
    <row r="135" spans="1:28" s="24" customFormat="1" ht="19.5" customHeight="1">
      <c r="A135" s="144"/>
      <c r="B135" s="162"/>
      <c r="C135" s="13">
        <f>IF(H133="","",H133)</f>
        <v>3</v>
      </c>
      <c r="D135" s="13">
        <f>IF(I133="","",I133)</f>
        <v>1</v>
      </c>
      <c r="E135" s="13">
        <f>IF(J133="","",J133)</f>
        <v>0</v>
      </c>
      <c r="F135" s="13">
        <f>IF(K133="","",K133)</f>
        <v>1</v>
      </c>
      <c r="G135" s="13">
        <f>IF(L133="","",L133)</f>
        <v>1</v>
      </c>
      <c r="H135" s="159"/>
      <c r="I135" s="159"/>
      <c r="J135" s="159"/>
      <c r="K135" s="159"/>
      <c r="L135" s="159"/>
      <c r="M135" s="150"/>
      <c r="N135" s="151"/>
      <c r="O135" s="151"/>
      <c r="P135" s="151"/>
      <c r="Q135" s="152"/>
      <c r="R135" s="13">
        <v>0</v>
      </c>
      <c r="S135" s="13">
        <v>1</v>
      </c>
      <c r="T135" s="13">
        <v>3</v>
      </c>
      <c r="U135" s="13">
        <v>0</v>
      </c>
      <c r="V135" s="13">
        <v>1</v>
      </c>
      <c r="X135" s="141"/>
      <c r="Y135" s="143"/>
      <c r="Z135" s="129" t="s">
        <v>564</v>
      </c>
      <c r="AA135" s="130">
        <v>10</v>
      </c>
      <c r="AB135" s="130"/>
    </row>
    <row r="136" spans="1:28" s="24" customFormat="1" ht="19.5" customHeight="1">
      <c r="A136" s="144"/>
      <c r="B136" s="163"/>
      <c r="C136" s="65">
        <f>IF(H132="","",H132)</f>
        <v>5</v>
      </c>
      <c r="D136" s="65">
        <f>IF(I132="","",I132)</f>
        <v>4</v>
      </c>
      <c r="E136" s="65">
        <f>IF(J132="","",J132)</f>
        <v>4</v>
      </c>
      <c r="F136" s="65">
        <f>IF(K132="","",K132)</f>
        <v>4</v>
      </c>
      <c r="G136" s="65">
        <f>IF(L132="","",L132)</f>
        <v>4</v>
      </c>
      <c r="H136" s="159"/>
      <c r="I136" s="159"/>
      <c r="J136" s="159"/>
      <c r="K136" s="159"/>
      <c r="L136" s="159"/>
      <c r="M136" s="153"/>
      <c r="N136" s="154"/>
      <c r="O136" s="154"/>
      <c r="P136" s="154"/>
      <c r="Q136" s="155"/>
      <c r="R136" s="65">
        <v>4</v>
      </c>
      <c r="S136" s="65">
        <v>4</v>
      </c>
      <c r="T136" s="65">
        <v>5</v>
      </c>
      <c r="U136" s="65">
        <v>4</v>
      </c>
      <c r="V136" s="65">
        <v>4</v>
      </c>
      <c r="X136" s="141"/>
      <c r="Y136" s="143"/>
      <c r="Z136" s="129" t="s">
        <v>565</v>
      </c>
      <c r="AA136" s="131">
        <f>AA134/AA135</f>
        <v>0</v>
      </c>
      <c r="AB136" s="130"/>
    </row>
    <row r="137" spans="1:28" s="24" customFormat="1" ht="19.5" customHeight="1">
      <c r="A137" s="144">
        <v>3</v>
      </c>
      <c r="B137" s="144" t="s">
        <v>64</v>
      </c>
      <c r="C137" s="146">
        <f>IF(P131="","",P131)</f>
        <v>1</v>
      </c>
      <c r="D137" s="146"/>
      <c r="E137" s="40" t="s">
        <v>0</v>
      </c>
      <c r="F137" s="145">
        <f>IF(M131="","",M131)</f>
        <v>4</v>
      </c>
      <c r="G137" s="145"/>
      <c r="H137" s="147"/>
      <c r="I137" s="148"/>
      <c r="J137" s="148"/>
      <c r="K137" s="148"/>
      <c r="L137" s="149"/>
      <c r="M137" s="159"/>
      <c r="N137" s="159"/>
      <c r="O137" s="159"/>
      <c r="P137" s="159"/>
      <c r="Q137" s="159"/>
      <c r="R137" s="146">
        <v>1</v>
      </c>
      <c r="S137" s="146"/>
      <c r="T137" s="40" t="s">
        <v>0</v>
      </c>
      <c r="U137" s="145">
        <v>4</v>
      </c>
      <c r="V137" s="145"/>
      <c r="W137" s="133"/>
      <c r="X137" s="141">
        <v>0</v>
      </c>
      <c r="Y137" s="143">
        <v>3</v>
      </c>
      <c r="Z137" s="129" t="s">
        <v>566</v>
      </c>
      <c r="AA137" s="130">
        <v>2</v>
      </c>
      <c r="AB137" s="130"/>
    </row>
    <row r="138" spans="1:28" s="24" customFormat="1" ht="19.5" customHeight="1">
      <c r="A138" s="144"/>
      <c r="B138" s="144"/>
      <c r="C138" s="13">
        <f>IF(M133="","",M133)</f>
        <v>0</v>
      </c>
      <c r="D138" s="13">
        <f>IF(N133="","",N133)</f>
        <v>0</v>
      </c>
      <c r="E138" s="13">
        <f>IF(O133="","",O133)</f>
        <v>1</v>
      </c>
      <c r="F138" s="13">
        <f>IF(P133="","",P133)</f>
        <v>0</v>
      </c>
      <c r="G138" s="65">
        <f>IF(Q133="","",Q133)</f>
        <v>5</v>
      </c>
      <c r="H138" s="150"/>
      <c r="I138" s="151"/>
      <c r="J138" s="151"/>
      <c r="K138" s="151"/>
      <c r="L138" s="152"/>
      <c r="M138" s="159"/>
      <c r="N138" s="159"/>
      <c r="O138" s="159"/>
      <c r="P138" s="159"/>
      <c r="Q138" s="159"/>
      <c r="R138" s="13">
        <v>1</v>
      </c>
      <c r="S138" s="13">
        <v>3</v>
      </c>
      <c r="T138" s="13">
        <v>0</v>
      </c>
      <c r="U138" s="13">
        <v>0</v>
      </c>
      <c r="V138" s="65">
        <v>4</v>
      </c>
      <c r="X138" s="141"/>
      <c r="Y138" s="143"/>
      <c r="Z138" s="129" t="s">
        <v>564</v>
      </c>
      <c r="AA138" s="130">
        <v>10</v>
      </c>
      <c r="AB138" s="130"/>
    </row>
    <row r="139" spans="1:28" s="24" customFormat="1" ht="19.5" customHeight="1">
      <c r="A139" s="144"/>
      <c r="B139" s="144"/>
      <c r="C139" s="65">
        <f>IF(M132="","",M132)</f>
        <v>4</v>
      </c>
      <c r="D139" s="65">
        <f>IF(N132="","",N132)</f>
        <v>4</v>
      </c>
      <c r="E139" s="65">
        <f>IF(O132="","",O132)</f>
        <v>4</v>
      </c>
      <c r="F139" s="65">
        <f>IF(P132="","",P132)</f>
        <v>4</v>
      </c>
      <c r="G139" s="13">
        <f>IF(Q132="","",Q132)</f>
        <v>3</v>
      </c>
      <c r="H139" s="153"/>
      <c r="I139" s="154"/>
      <c r="J139" s="154"/>
      <c r="K139" s="154"/>
      <c r="L139" s="155"/>
      <c r="M139" s="159"/>
      <c r="N139" s="159"/>
      <c r="O139" s="159"/>
      <c r="P139" s="159"/>
      <c r="Q139" s="159"/>
      <c r="R139" s="65">
        <v>4</v>
      </c>
      <c r="S139" s="65">
        <v>5</v>
      </c>
      <c r="T139" s="65">
        <v>4</v>
      </c>
      <c r="U139" s="65">
        <v>4</v>
      </c>
      <c r="V139" s="13">
        <v>2</v>
      </c>
      <c r="X139" s="141"/>
      <c r="Y139" s="143"/>
      <c r="Z139" s="129" t="s">
        <v>565</v>
      </c>
      <c r="AA139" s="131">
        <f>AA137/AA138</f>
        <v>0.2</v>
      </c>
      <c r="AB139" s="130"/>
    </row>
    <row r="140" spans="1:28" s="24" customFormat="1" ht="19.5" customHeight="1">
      <c r="A140" s="144">
        <v>4</v>
      </c>
      <c r="B140" s="144" t="s">
        <v>55</v>
      </c>
      <c r="C140" s="147"/>
      <c r="D140" s="148"/>
      <c r="E140" s="148"/>
      <c r="F140" s="148"/>
      <c r="G140" s="149"/>
      <c r="H140" s="145">
        <f>IF(U134="","",U134)</f>
        <v>5</v>
      </c>
      <c r="I140" s="145"/>
      <c r="J140" s="40" t="s">
        <v>0</v>
      </c>
      <c r="K140" s="146">
        <f>IF(R134="","",R134)</f>
        <v>0</v>
      </c>
      <c r="L140" s="146"/>
      <c r="M140" s="145">
        <f>IF(U137="","",U137)</f>
        <v>4</v>
      </c>
      <c r="N140" s="145"/>
      <c r="O140" s="40" t="s">
        <v>0</v>
      </c>
      <c r="P140" s="146">
        <f>IF(R137="","",R137)</f>
        <v>1</v>
      </c>
      <c r="Q140" s="146"/>
      <c r="R140" s="147"/>
      <c r="S140" s="148"/>
      <c r="T140" s="148"/>
      <c r="U140" s="148"/>
      <c r="V140" s="149"/>
      <c r="W140" s="133"/>
      <c r="X140" s="141">
        <v>2</v>
      </c>
      <c r="Y140" s="142">
        <v>2</v>
      </c>
      <c r="Z140" s="129" t="s">
        <v>566</v>
      </c>
      <c r="AA140" s="130">
        <v>9</v>
      </c>
      <c r="AB140" s="130">
        <v>40</v>
      </c>
    </row>
    <row r="141" spans="1:28" s="24" customFormat="1" ht="19.5" customHeight="1">
      <c r="A141" s="144"/>
      <c r="B141" s="144"/>
      <c r="C141" s="150"/>
      <c r="D141" s="151"/>
      <c r="E141" s="151"/>
      <c r="F141" s="151"/>
      <c r="G141" s="152"/>
      <c r="H141" s="65">
        <f>IF(R136="","",R136)</f>
        <v>4</v>
      </c>
      <c r="I141" s="65">
        <f t="shared" ref="I141:L141" si="211">IF(S136="","",S136)</f>
        <v>4</v>
      </c>
      <c r="J141" s="65">
        <f t="shared" si="211"/>
        <v>5</v>
      </c>
      <c r="K141" s="65">
        <f t="shared" si="211"/>
        <v>4</v>
      </c>
      <c r="L141" s="65">
        <f t="shared" si="211"/>
        <v>4</v>
      </c>
      <c r="M141" s="65">
        <f>IF(R139="","",R139)</f>
        <v>4</v>
      </c>
      <c r="N141" s="65">
        <f t="shared" ref="N141" si="212">IF(S139="","",S139)</f>
        <v>5</v>
      </c>
      <c r="O141" s="65">
        <f t="shared" ref="O141" si="213">IF(T139="","",T139)</f>
        <v>4</v>
      </c>
      <c r="P141" s="65">
        <f t="shared" ref="P141" si="214">IF(U139="","",U139)</f>
        <v>4</v>
      </c>
      <c r="Q141" s="13">
        <f t="shared" ref="Q141" si="215">IF(V139="","",V139)</f>
        <v>2</v>
      </c>
      <c r="R141" s="150"/>
      <c r="S141" s="151"/>
      <c r="T141" s="151"/>
      <c r="U141" s="151"/>
      <c r="V141" s="152"/>
      <c r="X141" s="141"/>
      <c r="Y141" s="142"/>
      <c r="Z141" s="129" t="s">
        <v>564</v>
      </c>
      <c r="AA141" s="130">
        <v>10</v>
      </c>
      <c r="AB141" s="130">
        <v>53</v>
      </c>
    </row>
    <row r="142" spans="1:28" s="24" customFormat="1" ht="19.5" customHeight="1">
      <c r="A142" s="144"/>
      <c r="B142" s="144"/>
      <c r="C142" s="153"/>
      <c r="D142" s="154"/>
      <c r="E142" s="154"/>
      <c r="F142" s="154"/>
      <c r="G142" s="155"/>
      <c r="H142" s="13">
        <f>IF(R135="","",R135)</f>
        <v>0</v>
      </c>
      <c r="I142" s="13">
        <f t="shared" ref="I142:L142" si="216">IF(S135="","",S135)</f>
        <v>1</v>
      </c>
      <c r="J142" s="13">
        <f t="shared" si="216"/>
        <v>3</v>
      </c>
      <c r="K142" s="13">
        <f t="shared" si="216"/>
        <v>0</v>
      </c>
      <c r="L142" s="13">
        <f t="shared" si="216"/>
        <v>1</v>
      </c>
      <c r="M142" s="13">
        <f>IF(R138="","",R138)</f>
        <v>1</v>
      </c>
      <c r="N142" s="13">
        <f t="shared" ref="N142" si="217">IF(S138="","",S138)</f>
        <v>3</v>
      </c>
      <c r="O142" s="13">
        <f t="shared" ref="O142" si="218">IF(T138="","",T138)</f>
        <v>0</v>
      </c>
      <c r="P142" s="13">
        <f t="shared" ref="P142" si="219">IF(U138="","",U138)</f>
        <v>0</v>
      </c>
      <c r="Q142" s="65">
        <f t="shared" ref="Q142" si="220">IF(V138="","",V138)</f>
        <v>4</v>
      </c>
      <c r="R142" s="153"/>
      <c r="S142" s="154"/>
      <c r="T142" s="154"/>
      <c r="U142" s="154"/>
      <c r="V142" s="155"/>
      <c r="X142" s="141"/>
      <c r="Y142" s="142"/>
      <c r="Z142" s="129" t="s">
        <v>565</v>
      </c>
      <c r="AA142" s="131">
        <f>AA140/AA141</f>
        <v>0.9</v>
      </c>
      <c r="AB142" s="131">
        <f>AB140/AB141</f>
        <v>0.75471698113207553</v>
      </c>
    </row>
    <row r="143" spans="1:28" ht="21" customHeight="1">
      <c r="W143" s="134"/>
    </row>
    <row r="151" spans="2:2" s="18" customFormat="1" ht="21" customHeight="1">
      <c r="B151" s="24"/>
    </row>
    <row r="152" spans="2:2" s="18" customFormat="1" ht="21" customHeight="1">
      <c r="B152" s="24"/>
    </row>
    <row r="153" spans="2:2" s="18" customFormat="1" ht="21" customHeight="1">
      <c r="B153" s="24"/>
    </row>
    <row r="154" spans="2:2" s="18" customFormat="1" ht="21" customHeight="1">
      <c r="B154" s="24"/>
    </row>
    <row r="155" spans="2:2" s="18" customFormat="1" ht="21" customHeight="1">
      <c r="B155" s="24"/>
    </row>
    <row r="156" spans="2:2" s="18" customFormat="1" ht="21" customHeight="1">
      <c r="B156" s="24"/>
    </row>
    <row r="157" spans="2:2" s="18" customFormat="1" ht="21" customHeight="1">
      <c r="B157" s="24"/>
    </row>
    <row r="158" spans="2:2" s="18" customFormat="1" ht="21" customHeight="1">
      <c r="B158" s="24"/>
    </row>
    <row r="159" spans="2:2" s="18" customFormat="1" ht="21" customHeight="1">
      <c r="B159" s="24"/>
    </row>
    <row r="160" spans="2:2" s="18" customFormat="1" ht="21" customHeight="1">
      <c r="B160" s="24"/>
    </row>
    <row r="161" spans="1:28" s="18" customFormat="1" ht="21" customHeight="1">
      <c r="B161" s="24"/>
    </row>
    <row r="163" spans="1:28" s="18" customFormat="1" ht="21" customHeight="1">
      <c r="B163" s="24"/>
    </row>
    <row r="164" spans="1:28" s="18" customFormat="1" ht="21" customHeight="1">
      <c r="B164" s="24"/>
    </row>
    <row r="165" spans="1:28" s="18" customFormat="1" ht="21" customHeight="1">
      <c r="B165" s="24"/>
    </row>
    <row r="166" spans="1:28" s="18" customFormat="1" ht="21" customHeight="1">
      <c r="B166" s="24"/>
    </row>
    <row r="167" spans="1:28" ht="21" customHeight="1">
      <c r="A167" s="20" t="s">
        <v>77</v>
      </c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38"/>
      <c r="P167" s="38"/>
      <c r="Q167" s="38"/>
      <c r="R167" s="38"/>
      <c r="S167" s="38"/>
      <c r="T167" s="38"/>
      <c r="U167" s="38"/>
      <c r="V167" s="38"/>
      <c r="W167" s="114"/>
      <c r="X167" s="114"/>
    </row>
    <row r="168" spans="1:28" ht="21" customHeight="1">
      <c r="A168" s="199" t="s">
        <v>15</v>
      </c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</row>
    <row r="169" spans="1:28" ht="21" customHeight="1">
      <c r="A169" s="7"/>
      <c r="B169" s="114"/>
      <c r="C169" s="7"/>
      <c r="D169" s="7"/>
      <c r="E169" s="7"/>
      <c r="F169" s="114"/>
      <c r="G169" s="114"/>
      <c r="H169" s="114"/>
      <c r="I169" s="114"/>
      <c r="J169" s="114"/>
      <c r="K169" s="114"/>
      <c r="L169" s="114"/>
      <c r="M169" s="114"/>
      <c r="N169" s="114"/>
      <c r="O169" s="38"/>
      <c r="P169" s="38"/>
      <c r="Q169" s="38"/>
      <c r="R169" s="38"/>
      <c r="S169" s="38"/>
      <c r="T169" s="38"/>
      <c r="U169" s="38"/>
      <c r="V169" s="38"/>
      <c r="W169" s="114"/>
      <c r="X169" s="114"/>
    </row>
    <row r="170" spans="1:28" ht="21" customHeight="1">
      <c r="A170" s="171" t="s">
        <v>3</v>
      </c>
      <c r="B170" s="172"/>
      <c r="C170" s="172"/>
      <c r="D170" s="172"/>
      <c r="E170" s="173"/>
      <c r="F170" s="174" t="str">
        <f>B171</f>
        <v>宮崎市A</v>
      </c>
      <c r="G170" s="174"/>
      <c r="H170" s="174"/>
      <c r="I170" s="174" t="str">
        <f>B174</f>
        <v>東臼杵郡</v>
      </c>
      <c r="J170" s="174"/>
      <c r="K170" s="174"/>
      <c r="L170" s="174" t="str">
        <f>B177</f>
        <v>都城市B</v>
      </c>
      <c r="M170" s="174"/>
      <c r="N170" s="171"/>
      <c r="O170" s="174" t="str">
        <f>B180</f>
        <v>日南市</v>
      </c>
      <c r="P170" s="174"/>
      <c r="Q170" s="171"/>
      <c r="R170" s="195"/>
      <c r="S170" s="134"/>
      <c r="T170" s="134"/>
      <c r="U170" s="134"/>
      <c r="V170" s="134"/>
      <c r="W170" s="196"/>
      <c r="X170" s="129" t="s">
        <v>561</v>
      </c>
      <c r="Y170" s="57" t="s">
        <v>1</v>
      </c>
      <c r="Z170" s="130"/>
      <c r="AA170" s="129" t="s">
        <v>562</v>
      </c>
      <c r="AB170" s="129" t="s">
        <v>563</v>
      </c>
    </row>
    <row r="171" spans="1:28" ht="21" customHeight="1">
      <c r="A171" s="144">
        <v>1</v>
      </c>
      <c r="B171" s="175" t="s">
        <v>39</v>
      </c>
      <c r="C171" s="176"/>
      <c r="D171" s="176"/>
      <c r="E171" s="177"/>
      <c r="F171" s="159"/>
      <c r="G171" s="159"/>
      <c r="H171" s="159"/>
      <c r="I171" s="110">
        <v>2</v>
      </c>
      <c r="J171" s="111" t="s">
        <v>0</v>
      </c>
      <c r="K171" s="111">
        <v>1</v>
      </c>
      <c r="L171" s="110">
        <v>2</v>
      </c>
      <c r="M171" s="111" t="s">
        <v>0</v>
      </c>
      <c r="N171" s="126">
        <v>1</v>
      </c>
      <c r="O171" s="167"/>
      <c r="P171" s="167"/>
      <c r="Q171" s="164"/>
      <c r="R171" s="195"/>
      <c r="S171" s="134"/>
      <c r="T171" s="134"/>
      <c r="U171" s="134"/>
      <c r="V171" s="134"/>
      <c r="W171" s="196"/>
      <c r="X171" s="141">
        <v>2</v>
      </c>
      <c r="Y171" s="142">
        <v>1</v>
      </c>
      <c r="Z171" s="129" t="s">
        <v>566</v>
      </c>
      <c r="AA171" s="130"/>
      <c r="AB171" s="130"/>
    </row>
    <row r="172" spans="1:28" ht="21" customHeight="1">
      <c r="A172" s="144"/>
      <c r="B172" s="178"/>
      <c r="C172" s="179"/>
      <c r="D172" s="179"/>
      <c r="E172" s="180"/>
      <c r="F172" s="159"/>
      <c r="G172" s="159"/>
      <c r="H172" s="159"/>
      <c r="I172" s="109">
        <v>4</v>
      </c>
      <c r="J172" s="113" t="s">
        <v>70</v>
      </c>
      <c r="K172" s="109">
        <v>4</v>
      </c>
      <c r="L172" s="109">
        <v>4</v>
      </c>
      <c r="M172" s="108">
        <v>2</v>
      </c>
      <c r="N172" s="70">
        <v>4</v>
      </c>
      <c r="O172" s="167"/>
      <c r="P172" s="167"/>
      <c r="Q172" s="164"/>
      <c r="R172" s="194"/>
      <c r="W172" s="114"/>
      <c r="X172" s="141"/>
      <c r="Y172" s="142"/>
      <c r="Z172" s="129" t="s">
        <v>564</v>
      </c>
      <c r="AA172" s="130"/>
      <c r="AB172" s="130"/>
    </row>
    <row r="173" spans="1:28" ht="21" customHeight="1">
      <c r="A173" s="144"/>
      <c r="B173" s="181"/>
      <c r="C173" s="182"/>
      <c r="D173" s="182"/>
      <c r="E173" s="183"/>
      <c r="F173" s="159"/>
      <c r="G173" s="159"/>
      <c r="H173" s="159"/>
      <c r="I173" s="108">
        <v>0</v>
      </c>
      <c r="J173" s="109">
        <v>5</v>
      </c>
      <c r="K173" s="108">
        <v>2</v>
      </c>
      <c r="L173" s="108">
        <v>0</v>
      </c>
      <c r="M173" s="109">
        <v>4</v>
      </c>
      <c r="N173" s="112">
        <v>1</v>
      </c>
      <c r="O173" s="167"/>
      <c r="P173" s="167"/>
      <c r="Q173" s="164"/>
      <c r="R173" s="194"/>
      <c r="W173" s="114"/>
      <c r="X173" s="141"/>
      <c r="Y173" s="142"/>
      <c r="Z173" s="129" t="s">
        <v>565</v>
      </c>
      <c r="AA173" s="131"/>
      <c r="AB173" s="131"/>
    </row>
    <row r="174" spans="1:28" ht="21" customHeight="1">
      <c r="A174" s="144">
        <v>2</v>
      </c>
      <c r="B174" s="175" t="s">
        <v>45</v>
      </c>
      <c r="C174" s="176"/>
      <c r="D174" s="176"/>
      <c r="E174" s="177"/>
      <c r="F174" s="111">
        <f>IF(K171="","",K171)</f>
        <v>1</v>
      </c>
      <c r="G174" s="111" t="s">
        <v>0</v>
      </c>
      <c r="H174" s="110">
        <f>IF(I171="","",I171)</f>
        <v>2</v>
      </c>
      <c r="I174" s="159"/>
      <c r="J174" s="159"/>
      <c r="K174" s="159"/>
      <c r="L174" s="167"/>
      <c r="M174" s="167"/>
      <c r="N174" s="167"/>
      <c r="O174" s="110">
        <v>3</v>
      </c>
      <c r="P174" s="111" t="s">
        <v>0</v>
      </c>
      <c r="Q174" s="126">
        <v>0</v>
      </c>
      <c r="R174" s="195"/>
      <c r="S174" s="134"/>
      <c r="T174" s="134"/>
      <c r="U174" s="134"/>
      <c r="V174" s="134"/>
      <c r="W174" s="196"/>
      <c r="X174" s="141">
        <v>1</v>
      </c>
      <c r="Y174" s="143">
        <v>2</v>
      </c>
      <c r="Z174" s="129" t="s">
        <v>566</v>
      </c>
      <c r="AA174" s="130">
        <v>4</v>
      </c>
      <c r="AB174" s="130"/>
    </row>
    <row r="175" spans="1:28" ht="21" customHeight="1">
      <c r="A175" s="144"/>
      <c r="B175" s="178"/>
      <c r="C175" s="179"/>
      <c r="D175" s="179"/>
      <c r="E175" s="180"/>
      <c r="F175" s="108">
        <f>IF(I173="","",I173)</f>
        <v>0</v>
      </c>
      <c r="G175" s="109">
        <f>IF(J173="","",J173)</f>
        <v>5</v>
      </c>
      <c r="H175" s="108">
        <f>IF(K173="","",K173)</f>
        <v>2</v>
      </c>
      <c r="I175" s="159"/>
      <c r="J175" s="159"/>
      <c r="K175" s="159"/>
      <c r="L175" s="167"/>
      <c r="M175" s="167"/>
      <c r="N175" s="167"/>
      <c r="O175" s="71">
        <v>4</v>
      </c>
      <c r="P175" s="109">
        <v>4</v>
      </c>
      <c r="Q175" s="72">
        <v>4</v>
      </c>
      <c r="R175" s="194"/>
      <c r="W175" s="114"/>
      <c r="X175" s="141"/>
      <c r="Y175" s="143"/>
      <c r="Z175" s="129" t="s">
        <v>564</v>
      </c>
      <c r="AA175" s="130">
        <v>6</v>
      </c>
      <c r="AB175" s="130"/>
    </row>
    <row r="176" spans="1:28" ht="21" customHeight="1">
      <c r="A176" s="144"/>
      <c r="B176" s="181"/>
      <c r="C176" s="182"/>
      <c r="D176" s="182"/>
      <c r="E176" s="183"/>
      <c r="F176" s="109">
        <f>IF(I172="","",I172)</f>
        <v>4</v>
      </c>
      <c r="G176" s="108" t="str">
        <f>IF(J172="","",J172)</f>
        <v>4(5)</v>
      </c>
      <c r="H176" s="109">
        <f>IF(K172="","",K172)</f>
        <v>4</v>
      </c>
      <c r="I176" s="159"/>
      <c r="J176" s="159"/>
      <c r="K176" s="159"/>
      <c r="L176" s="167"/>
      <c r="M176" s="167"/>
      <c r="N176" s="167"/>
      <c r="O176" s="108">
        <v>1</v>
      </c>
      <c r="P176" s="108">
        <v>1</v>
      </c>
      <c r="Q176" s="112">
        <v>0</v>
      </c>
      <c r="R176" s="194"/>
      <c r="W176" s="114"/>
      <c r="X176" s="141"/>
      <c r="Y176" s="143"/>
      <c r="Z176" s="129" t="s">
        <v>565</v>
      </c>
      <c r="AA176" s="131">
        <f>AA174/AA175</f>
        <v>0.66666666666666663</v>
      </c>
      <c r="AB176" s="130"/>
    </row>
    <row r="177" spans="1:28" ht="21" customHeight="1">
      <c r="A177" s="144">
        <v>3</v>
      </c>
      <c r="B177" s="175" t="s">
        <v>46</v>
      </c>
      <c r="C177" s="176"/>
      <c r="D177" s="176"/>
      <c r="E177" s="177"/>
      <c r="F177" s="111">
        <f>IF(N171="","",N171)</f>
        <v>1</v>
      </c>
      <c r="G177" s="111" t="s">
        <v>0</v>
      </c>
      <c r="H177" s="110">
        <f>IF(L171="","",L171)</f>
        <v>2</v>
      </c>
      <c r="I177" s="167"/>
      <c r="J177" s="167"/>
      <c r="K177" s="167"/>
      <c r="L177" s="159"/>
      <c r="M177" s="159"/>
      <c r="N177" s="164"/>
      <c r="O177" s="110">
        <v>2</v>
      </c>
      <c r="P177" s="111" t="s">
        <v>0</v>
      </c>
      <c r="Q177" s="126">
        <v>1</v>
      </c>
      <c r="R177" s="195"/>
      <c r="S177" s="134"/>
      <c r="T177" s="134"/>
      <c r="U177" s="134"/>
      <c r="V177" s="134"/>
      <c r="W177" s="196"/>
      <c r="X177" s="141">
        <v>1</v>
      </c>
      <c r="Y177" s="143">
        <v>3</v>
      </c>
      <c r="Z177" s="129" t="s">
        <v>566</v>
      </c>
      <c r="AA177" s="130">
        <v>3</v>
      </c>
      <c r="AB177" s="130"/>
    </row>
    <row r="178" spans="1:28" ht="21" customHeight="1">
      <c r="A178" s="144"/>
      <c r="B178" s="178"/>
      <c r="C178" s="179"/>
      <c r="D178" s="179"/>
      <c r="E178" s="180"/>
      <c r="F178" s="108">
        <f>IF(L173="","",L173)</f>
        <v>0</v>
      </c>
      <c r="G178" s="109">
        <f>IF(M173="","",M173)</f>
        <v>4</v>
      </c>
      <c r="H178" s="108">
        <f>IF(N173="","",N173)</f>
        <v>1</v>
      </c>
      <c r="I178" s="167"/>
      <c r="J178" s="167"/>
      <c r="K178" s="167"/>
      <c r="L178" s="159"/>
      <c r="M178" s="159"/>
      <c r="N178" s="164"/>
      <c r="O178" s="108">
        <v>0</v>
      </c>
      <c r="P178" s="109">
        <v>4</v>
      </c>
      <c r="Q178" s="70">
        <v>4</v>
      </c>
      <c r="R178" s="194"/>
      <c r="W178" s="114"/>
      <c r="X178" s="141"/>
      <c r="Y178" s="143"/>
      <c r="Z178" s="129" t="s">
        <v>564</v>
      </c>
      <c r="AA178" s="130">
        <v>6</v>
      </c>
      <c r="AB178" s="130"/>
    </row>
    <row r="179" spans="1:28" ht="21" customHeight="1">
      <c r="A179" s="144"/>
      <c r="B179" s="181"/>
      <c r="C179" s="182"/>
      <c r="D179" s="182"/>
      <c r="E179" s="183"/>
      <c r="F179" s="109">
        <f>IF(L172="","",L172)</f>
        <v>4</v>
      </c>
      <c r="G179" s="108">
        <f>IF(M172="","",M172)</f>
        <v>2</v>
      </c>
      <c r="H179" s="109">
        <f>IF(N172="","",N172)</f>
        <v>4</v>
      </c>
      <c r="I179" s="167"/>
      <c r="J179" s="167"/>
      <c r="K179" s="167"/>
      <c r="L179" s="159"/>
      <c r="M179" s="159"/>
      <c r="N179" s="164"/>
      <c r="O179" s="109">
        <v>4</v>
      </c>
      <c r="P179" s="108">
        <v>2</v>
      </c>
      <c r="Q179" s="112">
        <v>1</v>
      </c>
      <c r="R179" s="194"/>
      <c r="W179" s="114"/>
      <c r="X179" s="141"/>
      <c r="Y179" s="143"/>
      <c r="Z179" s="129" t="s">
        <v>565</v>
      </c>
      <c r="AA179" s="131">
        <f>AA177/AA178</f>
        <v>0.5</v>
      </c>
      <c r="AB179" s="130"/>
    </row>
    <row r="180" spans="1:28" ht="21" customHeight="1">
      <c r="A180" s="144">
        <v>4</v>
      </c>
      <c r="B180" s="175" t="s">
        <v>40</v>
      </c>
      <c r="C180" s="176"/>
      <c r="D180" s="176"/>
      <c r="E180" s="177"/>
      <c r="F180" s="167"/>
      <c r="G180" s="167"/>
      <c r="H180" s="167"/>
      <c r="I180" s="111">
        <f>IF(Q174="","",Q174)</f>
        <v>0</v>
      </c>
      <c r="J180" s="111" t="s">
        <v>0</v>
      </c>
      <c r="K180" s="110">
        <f>IF(O174="","",O174)</f>
        <v>3</v>
      </c>
      <c r="L180" s="111">
        <f>IF(Q177="","",Q177)</f>
        <v>1</v>
      </c>
      <c r="M180" s="111" t="s">
        <v>0</v>
      </c>
      <c r="N180" s="110">
        <f>IF(O177="","",O177)</f>
        <v>2</v>
      </c>
      <c r="O180" s="159"/>
      <c r="P180" s="159"/>
      <c r="Q180" s="164"/>
      <c r="R180" s="195"/>
      <c r="S180" s="134"/>
      <c r="T180" s="134"/>
      <c r="U180" s="134"/>
      <c r="V180" s="134"/>
      <c r="W180" s="196"/>
      <c r="X180" s="141">
        <v>0</v>
      </c>
      <c r="Y180" s="143">
        <v>4</v>
      </c>
      <c r="Z180" s="129" t="s">
        <v>566</v>
      </c>
      <c r="AA180" s="130"/>
      <c r="AB180" s="130"/>
    </row>
    <row r="181" spans="1:28" ht="21" customHeight="1">
      <c r="A181" s="144"/>
      <c r="B181" s="178"/>
      <c r="C181" s="179"/>
      <c r="D181" s="179"/>
      <c r="E181" s="180"/>
      <c r="F181" s="167"/>
      <c r="G181" s="167"/>
      <c r="H181" s="167"/>
      <c r="I181" s="108">
        <f>IF(O176="","",O176)</f>
        <v>1</v>
      </c>
      <c r="J181" s="108">
        <f>IF(P176="","",P176)</f>
        <v>1</v>
      </c>
      <c r="K181" s="108">
        <f>IF(Q176="","",Q176)</f>
        <v>0</v>
      </c>
      <c r="L181" s="109">
        <f>IF(O179="","",O179)</f>
        <v>4</v>
      </c>
      <c r="M181" s="108">
        <f>IF(P179="","",P179)</f>
        <v>2</v>
      </c>
      <c r="N181" s="108">
        <f>IF(Q179="","",Q179)</f>
        <v>1</v>
      </c>
      <c r="O181" s="159"/>
      <c r="P181" s="159"/>
      <c r="Q181" s="164"/>
      <c r="R181" s="194"/>
      <c r="W181" s="18"/>
      <c r="X181" s="141"/>
      <c r="Y181" s="143"/>
      <c r="Z181" s="129" t="s">
        <v>564</v>
      </c>
      <c r="AA181" s="130"/>
      <c r="AB181" s="130"/>
    </row>
    <row r="182" spans="1:28" ht="21" customHeight="1">
      <c r="A182" s="144"/>
      <c r="B182" s="181"/>
      <c r="C182" s="182"/>
      <c r="D182" s="182"/>
      <c r="E182" s="183"/>
      <c r="F182" s="167"/>
      <c r="G182" s="167"/>
      <c r="H182" s="167"/>
      <c r="I182" s="109">
        <f>IF(O175="","",O175)</f>
        <v>4</v>
      </c>
      <c r="J182" s="109">
        <f>IF(P175="","",P175)</f>
        <v>4</v>
      </c>
      <c r="K182" s="109">
        <f>IF(Q175="","",Q175)</f>
        <v>4</v>
      </c>
      <c r="L182" s="108">
        <f>IF(O178="","",O178)</f>
        <v>0</v>
      </c>
      <c r="M182" s="109">
        <f>IF(P178="","",P178)</f>
        <v>4</v>
      </c>
      <c r="N182" s="109">
        <f>IF(Q178="","",Q178)</f>
        <v>4</v>
      </c>
      <c r="O182" s="159"/>
      <c r="P182" s="159"/>
      <c r="Q182" s="164"/>
      <c r="R182" s="194"/>
      <c r="W182" s="18"/>
      <c r="X182" s="141"/>
      <c r="Y182" s="143"/>
      <c r="Z182" s="129" t="s">
        <v>565</v>
      </c>
      <c r="AA182" s="131"/>
      <c r="AB182" s="131"/>
    </row>
    <row r="183" spans="1:28" ht="21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197"/>
      <c r="S183" s="197"/>
      <c r="T183" s="197"/>
      <c r="U183" s="197"/>
      <c r="V183" s="197"/>
      <c r="W183" s="198"/>
      <c r="X183" s="33"/>
      <c r="Y183" s="33"/>
      <c r="Z183" s="33"/>
      <c r="AA183" s="33"/>
      <c r="AB183" s="33"/>
    </row>
    <row r="184" spans="1:28" ht="21" customHeight="1">
      <c r="A184" s="171" t="s">
        <v>2</v>
      </c>
      <c r="B184" s="172"/>
      <c r="C184" s="172"/>
      <c r="D184" s="172"/>
      <c r="E184" s="173"/>
      <c r="F184" s="174" t="str">
        <f>B185</f>
        <v>宮崎市C</v>
      </c>
      <c r="G184" s="174"/>
      <c r="H184" s="174"/>
      <c r="I184" s="174" t="str">
        <f>B188</f>
        <v>児湯郡</v>
      </c>
      <c r="J184" s="174"/>
      <c r="K184" s="174"/>
      <c r="L184" s="174" t="str">
        <f>B191</f>
        <v>都城市A</v>
      </c>
      <c r="M184" s="174"/>
      <c r="N184" s="171"/>
      <c r="O184" s="174" t="str">
        <f>B194</f>
        <v>宮崎市B</v>
      </c>
      <c r="P184" s="174"/>
      <c r="Q184" s="171"/>
      <c r="R184" s="195"/>
      <c r="S184" s="134"/>
      <c r="T184" s="134"/>
      <c r="U184" s="134"/>
      <c r="V184" s="134"/>
      <c r="W184" s="196"/>
      <c r="X184" s="129" t="s">
        <v>561</v>
      </c>
      <c r="Y184" s="57" t="s">
        <v>1</v>
      </c>
      <c r="Z184" s="130"/>
      <c r="AA184" s="129" t="s">
        <v>562</v>
      </c>
      <c r="AB184" s="129" t="s">
        <v>563</v>
      </c>
    </row>
    <row r="185" spans="1:28" ht="21" customHeight="1">
      <c r="A185" s="144">
        <v>1</v>
      </c>
      <c r="B185" s="193" t="s">
        <v>42</v>
      </c>
      <c r="C185" s="185"/>
      <c r="D185" s="185"/>
      <c r="E185" s="186"/>
      <c r="F185" s="159"/>
      <c r="G185" s="159"/>
      <c r="H185" s="159"/>
      <c r="I185" s="111">
        <v>0</v>
      </c>
      <c r="J185" s="111" t="s">
        <v>0</v>
      </c>
      <c r="K185" s="110">
        <v>3</v>
      </c>
      <c r="L185" s="110">
        <v>3</v>
      </c>
      <c r="M185" s="111" t="s">
        <v>0</v>
      </c>
      <c r="N185" s="126">
        <v>0</v>
      </c>
      <c r="O185" s="159"/>
      <c r="P185" s="159"/>
      <c r="Q185" s="164"/>
      <c r="R185" s="195"/>
      <c r="S185" s="134"/>
      <c r="T185" s="134"/>
      <c r="U185" s="134"/>
      <c r="V185" s="134"/>
      <c r="W185" s="196"/>
      <c r="X185" s="141">
        <v>1</v>
      </c>
      <c r="Y185" s="143">
        <v>2</v>
      </c>
      <c r="Z185" s="129" t="s">
        <v>566</v>
      </c>
      <c r="AA185" s="130">
        <v>3</v>
      </c>
      <c r="AB185" s="130">
        <f>1+4+2+4+4+5</f>
        <v>20</v>
      </c>
    </row>
    <row r="186" spans="1:28" ht="21" customHeight="1">
      <c r="A186" s="144"/>
      <c r="B186" s="187"/>
      <c r="C186" s="188"/>
      <c r="D186" s="188"/>
      <c r="E186" s="189"/>
      <c r="F186" s="159"/>
      <c r="G186" s="159"/>
      <c r="H186" s="159"/>
      <c r="I186" s="108">
        <v>1</v>
      </c>
      <c r="J186" s="113" t="s">
        <v>66</v>
      </c>
      <c r="K186" s="108">
        <v>2</v>
      </c>
      <c r="L186" s="109">
        <v>4</v>
      </c>
      <c r="M186" s="109">
        <v>4</v>
      </c>
      <c r="N186" s="70">
        <v>5</v>
      </c>
      <c r="O186" s="159"/>
      <c r="P186" s="159"/>
      <c r="Q186" s="164"/>
      <c r="R186" s="194"/>
      <c r="W186" s="18"/>
      <c r="X186" s="141"/>
      <c r="Y186" s="143"/>
      <c r="Z186" s="129" t="s">
        <v>564</v>
      </c>
      <c r="AA186" s="130">
        <v>6</v>
      </c>
      <c r="AB186" s="130">
        <f>SUM(K186:N187)+14</f>
        <v>40</v>
      </c>
    </row>
    <row r="187" spans="1:28" ht="21" customHeight="1">
      <c r="A187" s="144"/>
      <c r="B187" s="190"/>
      <c r="C187" s="191"/>
      <c r="D187" s="191"/>
      <c r="E187" s="192"/>
      <c r="F187" s="159"/>
      <c r="G187" s="159"/>
      <c r="H187" s="159"/>
      <c r="I187" s="109">
        <v>4</v>
      </c>
      <c r="J187" s="109">
        <v>5</v>
      </c>
      <c r="K187" s="109">
        <v>4</v>
      </c>
      <c r="L187" s="108">
        <v>2</v>
      </c>
      <c r="M187" s="108">
        <v>2</v>
      </c>
      <c r="N187" s="112">
        <v>3</v>
      </c>
      <c r="O187" s="159"/>
      <c r="P187" s="159"/>
      <c r="Q187" s="164"/>
      <c r="R187" s="194"/>
      <c r="W187" s="18"/>
      <c r="X187" s="141"/>
      <c r="Y187" s="143"/>
      <c r="Z187" s="129" t="s">
        <v>565</v>
      </c>
      <c r="AA187" s="131">
        <f>AA185/AA186</f>
        <v>0.5</v>
      </c>
      <c r="AB187" s="131">
        <f>AB185/AB186</f>
        <v>0.5</v>
      </c>
    </row>
    <row r="188" spans="1:28" ht="21" customHeight="1">
      <c r="A188" s="144">
        <v>2</v>
      </c>
      <c r="B188" s="184" t="s">
        <v>44</v>
      </c>
      <c r="C188" s="185"/>
      <c r="D188" s="185"/>
      <c r="E188" s="186"/>
      <c r="F188" s="110">
        <f>IF(K185="","",K185)</f>
        <v>3</v>
      </c>
      <c r="G188" s="111" t="s">
        <v>0</v>
      </c>
      <c r="H188" s="111">
        <f>IF(I185="","",I185)</f>
        <v>0</v>
      </c>
      <c r="I188" s="159"/>
      <c r="J188" s="159"/>
      <c r="K188" s="159"/>
      <c r="L188" s="159"/>
      <c r="M188" s="159"/>
      <c r="N188" s="164"/>
      <c r="O188" s="110">
        <v>2</v>
      </c>
      <c r="P188" s="111" t="s">
        <v>0</v>
      </c>
      <c r="Q188" s="126">
        <v>1</v>
      </c>
      <c r="R188" s="195"/>
      <c r="S188" s="134"/>
      <c r="T188" s="134"/>
      <c r="U188" s="134"/>
      <c r="V188" s="134"/>
      <c r="W188" s="196"/>
      <c r="X188" s="141">
        <v>2</v>
      </c>
      <c r="Y188" s="142">
        <v>1</v>
      </c>
      <c r="Z188" s="129" t="s">
        <v>566</v>
      </c>
      <c r="AA188" s="130"/>
      <c r="AB188" s="130"/>
    </row>
    <row r="189" spans="1:28" ht="21" customHeight="1">
      <c r="A189" s="144"/>
      <c r="B189" s="187"/>
      <c r="C189" s="188"/>
      <c r="D189" s="188"/>
      <c r="E189" s="189"/>
      <c r="F189" s="109">
        <f>IF(I187="","",I187)</f>
        <v>4</v>
      </c>
      <c r="G189" s="109">
        <f>IF(J187="","",J187)</f>
        <v>5</v>
      </c>
      <c r="H189" s="109">
        <f>IF(K187="","",K187)</f>
        <v>4</v>
      </c>
      <c r="I189" s="159"/>
      <c r="J189" s="159"/>
      <c r="K189" s="159"/>
      <c r="L189" s="159"/>
      <c r="M189" s="159"/>
      <c r="N189" s="164"/>
      <c r="O189" s="109">
        <v>4</v>
      </c>
      <c r="P189" s="109">
        <v>5</v>
      </c>
      <c r="Q189" s="112">
        <v>2</v>
      </c>
      <c r="R189" s="194"/>
      <c r="W189" s="18"/>
      <c r="X189" s="141"/>
      <c r="Y189" s="142"/>
      <c r="Z189" s="129" t="s">
        <v>564</v>
      </c>
      <c r="AA189" s="130"/>
      <c r="AB189" s="130"/>
    </row>
    <row r="190" spans="1:28" ht="21" customHeight="1">
      <c r="A190" s="144"/>
      <c r="B190" s="190"/>
      <c r="C190" s="191"/>
      <c r="D190" s="191"/>
      <c r="E190" s="192"/>
      <c r="F190" s="108">
        <f>IF(I186="","",I186)</f>
        <v>1</v>
      </c>
      <c r="G190" s="108" t="str">
        <f>IF(J186="","",J186)</f>
        <v>4(2)</v>
      </c>
      <c r="H190" s="108">
        <f>IF(K186="","",K186)</f>
        <v>2</v>
      </c>
      <c r="I190" s="159"/>
      <c r="J190" s="159"/>
      <c r="K190" s="159"/>
      <c r="L190" s="159"/>
      <c r="M190" s="159"/>
      <c r="N190" s="164"/>
      <c r="O190" s="108">
        <v>0</v>
      </c>
      <c r="P190" s="108">
        <v>3</v>
      </c>
      <c r="Q190" s="70">
        <v>4</v>
      </c>
      <c r="R190" s="194"/>
      <c r="W190" s="18"/>
      <c r="X190" s="141"/>
      <c r="Y190" s="142"/>
      <c r="Z190" s="129" t="s">
        <v>565</v>
      </c>
      <c r="AA190" s="131"/>
      <c r="AB190" s="130"/>
    </row>
    <row r="191" spans="1:28" ht="21" customHeight="1">
      <c r="A191" s="144">
        <v>3</v>
      </c>
      <c r="B191" s="184" t="s">
        <v>50</v>
      </c>
      <c r="C191" s="185"/>
      <c r="D191" s="185"/>
      <c r="E191" s="186"/>
      <c r="F191" s="111">
        <f>IF(N185="","",N185)</f>
        <v>0</v>
      </c>
      <c r="G191" s="111" t="s">
        <v>0</v>
      </c>
      <c r="H191" s="110">
        <f>IF(L185="","",L185)</f>
        <v>3</v>
      </c>
      <c r="I191" s="159"/>
      <c r="J191" s="159"/>
      <c r="K191" s="164"/>
      <c r="L191" s="159"/>
      <c r="M191" s="159"/>
      <c r="N191" s="164"/>
      <c r="O191" s="111">
        <v>1</v>
      </c>
      <c r="P191" s="111" t="s">
        <v>0</v>
      </c>
      <c r="Q191" s="73">
        <v>2</v>
      </c>
      <c r="R191" s="195"/>
      <c r="S191" s="134"/>
      <c r="T191" s="134"/>
      <c r="U191" s="134"/>
      <c r="V191" s="134"/>
      <c r="W191" s="196"/>
      <c r="X191" s="141">
        <v>0</v>
      </c>
      <c r="Y191" s="143">
        <v>4</v>
      </c>
      <c r="Z191" s="129" t="s">
        <v>566</v>
      </c>
      <c r="AA191" s="130"/>
      <c r="AB191" s="130"/>
    </row>
    <row r="192" spans="1:28" ht="21" customHeight="1">
      <c r="A192" s="144"/>
      <c r="B192" s="187"/>
      <c r="C192" s="188"/>
      <c r="D192" s="188"/>
      <c r="E192" s="189"/>
      <c r="F192" s="108">
        <f>IF(L187="","",L187)</f>
        <v>2</v>
      </c>
      <c r="G192" s="108">
        <f>IF(M187="","",M187)</f>
        <v>2</v>
      </c>
      <c r="H192" s="108">
        <f>IF(N187="","",N187)</f>
        <v>3</v>
      </c>
      <c r="I192" s="159"/>
      <c r="J192" s="159"/>
      <c r="K192" s="164"/>
      <c r="L192" s="159"/>
      <c r="M192" s="159"/>
      <c r="N192" s="164"/>
      <c r="O192" s="109">
        <v>4</v>
      </c>
      <c r="P192" s="108">
        <v>1</v>
      </c>
      <c r="Q192" s="112">
        <v>2</v>
      </c>
      <c r="R192" s="194"/>
      <c r="W192" s="18"/>
      <c r="X192" s="141"/>
      <c r="Y192" s="143"/>
      <c r="Z192" s="129" t="s">
        <v>564</v>
      </c>
      <c r="AA192" s="130"/>
      <c r="AB192" s="130"/>
    </row>
    <row r="193" spans="1:28" ht="21" customHeight="1">
      <c r="A193" s="144"/>
      <c r="B193" s="190"/>
      <c r="C193" s="191"/>
      <c r="D193" s="191"/>
      <c r="E193" s="192"/>
      <c r="F193" s="109">
        <f>IF(L186="","",L186)</f>
        <v>4</v>
      </c>
      <c r="G193" s="109">
        <f>IF(M186="","",M186)</f>
        <v>4</v>
      </c>
      <c r="H193" s="109">
        <f>IF(N186="","",N186)</f>
        <v>5</v>
      </c>
      <c r="I193" s="159"/>
      <c r="J193" s="159"/>
      <c r="K193" s="164"/>
      <c r="L193" s="159"/>
      <c r="M193" s="159"/>
      <c r="N193" s="164"/>
      <c r="O193" s="108">
        <v>2</v>
      </c>
      <c r="P193" s="109">
        <v>4</v>
      </c>
      <c r="Q193" s="70">
        <v>4</v>
      </c>
      <c r="R193" s="194"/>
      <c r="W193" s="18"/>
      <c r="X193" s="141"/>
      <c r="Y193" s="143"/>
      <c r="Z193" s="129" t="s">
        <v>565</v>
      </c>
      <c r="AA193" s="131"/>
      <c r="AB193" s="130"/>
    </row>
    <row r="194" spans="1:28" ht="21" customHeight="1">
      <c r="A194" s="144">
        <v>4</v>
      </c>
      <c r="B194" s="184" t="s">
        <v>43</v>
      </c>
      <c r="C194" s="185"/>
      <c r="D194" s="185"/>
      <c r="E194" s="186"/>
      <c r="F194" s="159"/>
      <c r="G194" s="159"/>
      <c r="H194" s="164"/>
      <c r="I194" s="111">
        <f>IF(Q188="","",Q188)</f>
        <v>1</v>
      </c>
      <c r="J194" s="111" t="s">
        <v>0</v>
      </c>
      <c r="K194" s="110">
        <f>IF(O188="","",O188)</f>
        <v>2</v>
      </c>
      <c r="L194" s="110">
        <f>IF(Q191="","",Q191)</f>
        <v>2</v>
      </c>
      <c r="M194" s="111" t="s">
        <v>0</v>
      </c>
      <c r="N194" s="111">
        <f>IF(O191="","",O191)</f>
        <v>1</v>
      </c>
      <c r="O194" s="159"/>
      <c r="P194" s="159"/>
      <c r="Q194" s="164"/>
      <c r="R194" s="195"/>
      <c r="S194" s="134"/>
      <c r="T194" s="134"/>
      <c r="U194" s="134"/>
      <c r="V194" s="134"/>
      <c r="W194" s="196"/>
      <c r="X194" s="141">
        <v>1</v>
      </c>
      <c r="Y194" s="143">
        <v>3</v>
      </c>
      <c r="Z194" s="129" t="s">
        <v>566</v>
      </c>
      <c r="AA194" s="130">
        <v>3</v>
      </c>
      <c r="AB194" s="130">
        <f>SUM(I195:N195)</f>
        <v>17</v>
      </c>
    </row>
    <row r="195" spans="1:28" ht="21" customHeight="1">
      <c r="A195" s="144"/>
      <c r="B195" s="187"/>
      <c r="C195" s="188"/>
      <c r="D195" s="188"/>
      <c r="E195" s="189"/>
      <c r="F195" s="159"/>
      <c r="G195" s="159"/>
      <c r="H195" s="164"/>
      <c r="I195" s="108">
        <f>IF(O190="","",O190)</f>
        <v>0</v>
      </c>
      <c r="J195" s="108">
        <f>IF(P190="","",P190)</f>
        <v>3</v>
      </c>
      <c r="K195" s="109">
        <f>IF(Q190="","",Q190)</f>
        <v>4</v>
      </c>
      <c r="L195" s="108">
        <f>IF(O193="","",O193)</f>
        <v>2</v>
      </c>
      <c r="M195" s="109">
        <f>IF(P193="","",P193)</f>
        <v>4</v>
      </c>
      <c r="N195" s="109">
        <f>IF(Q193="","",Q193)</f>
        <v>4</v>
      </c>
      <c r="O195" s="159"/>
      <c r="P195" s="159"/>
      <c r="Q195" s="164"/>
      <c r="R195" s="194"/>
      <c r="W195" s="18"/>
      <c r="X195" s="141"/>
      <c r="Y195" s="143"/>
      <c r="Z195" s="129" t="s">
        <v>564</v>
      </c>
      <c r="AA195" s="130">
        <v>6</v>
      </c>
      <c r="AB195" s="130">
        <f>SUM(I195:N196)</f>
        <v>35</v>
      </c>
    </row>
    <row r="196" spans="1:28" ht="21" customHeight="1">
      <c r="A196" s="144"/>
      <c r="B196" s="190"/>
      <c r="C196" s="191"/>
      <c r="D196" s="191"/>
      <c r="E196" s="192"/>
      <c r="F196" s="159"/>
      <c r="G196" s="159"/>
      <c r="H196" s="164"/>
      <c r="I196" s="109">
        <f>IF(O189="","",O189)</f>
        <v>4</v>
      </c>
      <c r="J196" s="109">
        <f>IF(P189="","",P189)</f>
        <v>5</v>
      </c>
      <c r="K196" s="108">
        <f>IF(Q189="","",Q189)</f>
        <v>2</v>
      </c>
      <c r="L196" s="109">
        <f>IF(O192="","",O192)</f>
        <v>4</v>
      </c>
      <c r="M196" s="108">
        <f>IF(P192="","",P192)</f>
        <v>1</v>
      </c>
      <c r="N196" s="108">
        <f>IF(Q192="","",Q192)</f>
        <v>2</v>
      </c>
      <c r="O196" s="159"/>
      <c r="P196" s="159"/>
      <c r="Q196" s="164"/>
      <c r="R196" s="194"/>
      <c r="W196" s="18"/>
      <c r="X196" s="141"/>
      <c r="Y196" s="143"/>
      <c r="Z196" s="129" t="s">
        <v>565</v>
      </c>
      <c r="AA196" s="131">
        <f>AA194/AA195</f>
        <v>0.5</v>
      </c>
      <c r="AB196" s="131">
        <f>AB194/AB195</f>
        <v>0.48571428571428571</v>
      </c>
    </row>
    <row r="197" spans="1:28" ht="21" customHeight="1">
      <c r="R197" s="134"/>
      <c r="S197" s="134"/>
      <c r="T197" s="134"/>
      <c r="U197" s="134"/>
      <c r="V197" s="134"/>
      <c r="W197" s="134"/>
    </row>
  </sheetData>
  <mergeCells count="343">
    <mergeCell ref="A191:A193"/>
    <mergeCell ref="B191:E193"/>
    <mergeCell ref="I191:K193"/>
    <mergeCell ref="L191:N193"/>
    <mergeCell ref="X191:X193"/>
    <mergeCell ref="Y191:Y193"/>
    <mergeCell ref="A194:A196"/>
    <mergeCell ref="B194:E196"/>
    <mergeCell ref="F194:H196"/>
    <mergeCell ref="O194:Q196"/>
    <mergeCell ref="X194:X196"/>
    <mergeCell ref="Y194:Y196"/>
    <mergeCell ref="A185:A187"/>
    <mergeCell ref="B185:E187"/>
    <mergeCell ref="F185:H187"/>
    <mergeCell ref="O185:Q187"/>
    <mergeCell ref="X185:X187"/>
    <mergeCell ref="Y185:Y187"/>
    <mergeCell ref="A188:A190"/>
    <mergeCell ref="B188:E190"/>
    <mergeCell ref="I188:K190"/>
    <mergeCell ref="L188:N190"/>
    <mergeCell ref="X188:X190"/>
    <mergeCell ref="Y188:Y190"/>
    <mergeCell ref="A180:A182"/>
    <mergeCell ref="B180:E182"/>
    <mergeCell ref="F180:H182"/>
    <mergeCell ref="O180:Q182"/>
    <mergeCell ref="X180:X182"/>
    <mergeCell ref="Y180:Y182"/>
    <mergeCell ref="A184:E184"/>
    <mergeCell ref="F184:H184"/>
    <mergeCell ref="I184:K184"/>
    <mergeCell ref="L184:N184"/>
    <mergeCell ref="O184:Q184"/>
    <mergeCell ref="A174:A176"/>
    <mergeCell ref="B174:E176"/>
    <mergeCell ref="I174:K176"/>
    <mergeCell ref="L174:N176"/>
    <mergeCell ref="X174:X176"/>
    <mergeCell ref="Y174:Y176"/>
    <mergeCell ref="A177:A179"/>
    <mergeCell ref="B177:E179"/>
    <mergeCell ref="I177:K179"/>
    <mergeCell ref="L177:N179"/>
    <mergeCell ref="X177:X179"/>
    <mergeCell ref="Y177:Y179"/>
    <mergeCell ref="A170:E170"/>
    <mergeCell ref="F170:H170"/>
    <mergeCell ref="I170:K170"/>
    <mergeCell ref="L170:N170"/>
    <mergeCell ref="O170:Q170"/>
    <mergeCell ref="A171:A173"/>
    <mergeCell ref="B171:E173"/>
    <mergeCell ref="F171:H173"/>
    <mergeCell ref="O171:Q173"/>
    <mergeCell ref="X171:X173"/>
    <mergeCell ref="Y171:Y173"/>
    <mergeCell ref="A168:AB168"/>
    <mergeCell ref="C35:I35"/>
    <mergeCell ref="J35:P35"/>
    <mergeCell ref="Q35:W35"/>
    <mergeCell ref="A122:A124"/>
    <mergeCell ref="B122:B124"/>
    <mergeCell ref="A119:A121"/>
    <mergeCell ref="B119:B121"/>
    <mergeCell ref="M118:Q118"/>
    <mergeCell ref="C119:G121"/>
    <mergeCell ref="H119:I119"/>
    <mergeCell ref="K119:L119"/>
    <mergeCell ref="M119:N119"/>
    <mergeCell ref="P119:Q119"/>
    <mergeCell ref="C122:D122"/>
    <mergeCell ref="F122:G122"/>
    <mergeCell ref="C50:I52"/>
    <mergeCell ref="J50:L50"/>
    <mergeCell ref="N50:P50"/>
    <mergeCell ref="Q50:S50"/>
    <mergeCell ref="U50:W50"/>
    <mergeCell ref="A56:A58"/>
    <mergeCell ref="B56:B58"/>
    <mergeCell ref="C56:E56"/>
    <mergeCell ref="A110:A112"/>
    <mergeCell ref="C5:I5"/>
    <mergeCell ref="J5:P5"/>
    <mergeCell ref="Q5:W5"/>
    <mergeCell ref="C9:E9"/>
    <mergeCell ref="X6:X8"/>
    <mergeCell ref="Y6:Y8"/>
    <mergeCell ref="Y12:Y14"/>
    <mergeCell ref="A6:A8"/>
    <mergeCell ref="B6:B8"/>
    <mergeCell ref="C6:I8"/>
    <mergeCell ref="J6:L6"/>
    <mergeCell ref="N6:P6"/>
    <mergeCell ref="Q6:S6"/>
    <mergeCell ref="U6:W6"/>
    <mergeCell ref="G9:I9"/>
    <mergeCell ref="J9:P11"/>
    <mergeCell ref="A9:A11"/>
    <mergeCell ref="B9:B11"/>
    <mergeCell ref="Q9:S9"/>
    <mergeCell ref="U9:W9"/>
    <mergeCell ref="X9:X11"/>
    <mergeCell ref="X12:X14"/>
    <mergeCell ref="Y9:Y11"/>
    <mergeCell ref="A20:A22"/>
    <mergeCell ref="B20:B22"/>
    <mergeCell ref="C20:I22"/>
    <mergeCell ref="J20:L20"/>
    <mergeCell ref="N20:P20"/>
    <mergeCell ref="Q20:S20"/>
    <mergeCell ref="U20:W20"/>
    <mergeCell ref="A12:A14"/>
    <mergeCell ref="B12:B14"/>
    <mergeCell ref="C12:E12"/>
    <mergeCell ref="G12:I12"/>
    <mergeCell ref="Q12:W14"/>
    <mergeCell ref="X23:X25"/>
    <mergeCell ref="Y23:Y25"/>
    <mergeCell ref="X26:X28"/>
    <mergeCell ref="Y26:Y28"/>
    <mergeCell ref="C19:I19"/>
    <mergeCell ref="J19:P19"/>
    <mergeCell ref="Q19:W19"/>
    <mergeCell ref="C23:E23"/>
    <mergeCell ref="X20:X22"/>
    <mergeCell ref="Y20:Y22"/>
    <mergeCell ref="A26:A28"/>
    <mergeCell ref="B26:B28"/>
    <mergeCell ref="C26:E26"/>
    <mergeCell ref="G26:I26"/>
    <mergeCell ref="Q26:W28"/>
    <mergeCell ref="G23:I23"/>
    <mergeCell ref="J23:P25"/>
    <mergeCell ref="A23:A25"/>
    <mergeCell ref="B23:B25"/>
    <mergeCell ref="Q23:S23"/>
    <mergeCell ref="U23:W23"/>
    <mergeCell ref="A39:A41"/>
    <mergeCell ref="B39:B41"/>
    <mergeCell ref="C39:E39"/>
    <mergeCell ref="G39:I39"/>
    <mergeCell ref="J39:P41"/>
    <mergeCell ref="A36:A38"/>
    <mergeCell ref="B36:B38"/>
    <mergeCell ref="C36:I38"/>
    <mergeCell ref="J36:L36"/>
    <mergeCell ref="N36:P36"/>
    <mergeCell ref="Y56:Y58"/>
    <mergeCell ref="G53:I53"/>
    <mergeCell ref="J53:P55"/>
    <mergeCell ref="Q53:S53"/>
    <mergeCell ref="U53:W53"/>
    <mergeCell ref="A53:A55"/>
    <mergeCell ref="B53:B55"/>
    <mergeCell ref="C53:E53"/>
    <mergeCell ref="A42:A44"/>
    <mergeCell ref="B42:B44"/>
    <mergeCell ref="C42:E42"/>
    <mergeCell ref="G42:I42"/>
    <mergeCell ref="Q42:W44"/>
    <mergeCell ref="C49:I49"/>
    <mergeCell ref="J49:P49"/>
    <mergeCell ref="Q49:W49"/>
    <mergeCell ref="A50:A52"/>
    <mergeCell ref="B50:B52"/>
    <mergeCell ref="H122:L124"/>
    <mergeCell ref="M122:N122"/>
    <mergeCell ref="P122:Q122"/>
    <mergeCell ref="G56:I56"/>
    <mergeCell ref="Q56:W58"/>
    <mergeCell ref="C118:G118"/>
    <mergeCell ref="H118:L118"/>
    <mergeCell ref="C65:I65"/>
    <mergeCell ref="X56:X58"/>
    <mergeCell ref="R131:V133"/>
    <mergeCell ref="C130:G130"/>
    <mergeCell ref="H130:L130"/>
    <mergeCell ref="M130:Q130"/>
    <mergeCell ref="A125:A127"/>
    <mergeCell ref="B125:B127"/>
    <mergeCell ref="C125:D125"/>
    <mergeCell ref="F125:G125"/>
    <mergeCell ref="H125:I125"/>
    <mergeCell ref="K125:L125"/>
    <mergeCell ref="M125:Q127"/>
    <mergeCell ref="R130:V130"/>
    <mergeCell ref="M131:N131"/>
    <mergeCell ref="P131:Q131"/>
    <mergeCell ref="M134:Q136"/>
    <mergeCell ref="A131:A133"/>
    <mergeCell ref="B131:B133"/>
    <mergeCell ref="C131:G133"/>
    <mergeCell ref="H131:I131"/>
    <mergeCell ref="K131:L131"/>
    <mergeCell ref="A134:A136"/>
    <mergeCell ref="B134:B136"/>
    <mergeCell ref="C134:D134"/>
    <mergeCell ref="F134:G134"/>
    <mergeCell ref="H134:L136"/>
    <mergeCell ref="J65:P65"/>
    <mergeCell ref="Q65:W65"/>
    <mergeCell ref="A113:A115"/>
    <mergeCell ref="B113:B115"/>
    <mergeCell ref="C113:D113"/>
    <mergeCell ref="F113:G113"/>
    <mergeCell ref="M113:Q115"/>
    <mergeCell ref="X113:X115"/>
    <mergeCell ref="Y113:Y115"/>
    <mergeCell ref="A107:A109"/>
    <mergeCell ref="B107:B109"/>
    <mergeCell ref="C107:G109"/>
    <mergeCell ref="H107:I107"/>
    <mergeCell ref="K107:L107"/>
    <mergeCell ref="M107:N107"/>
    <mergeCell ref="P107:Q107"/>
    <mergeCell ref="B110:B112"/>
    <mergeCell ref="C110:D110"/>
    <mergeCell ref="F110:G110"/>
    <mergeCell ref="H110:L112"/>
    <mergeCell ref="C106:G106"/>
    <mergeCell ref="H106:L106"/>
    <mergeCell ref="M106:Q106"/>
    <mergeCell ref="J56:L56"/>
    <mergeCell ref="N56:P56"/>
    <mergeCell ref="J12:L12"/>
    <mergeCell ref="N12:P12"/>
    <mergeCell ref="J26:L26"/>
    <mergeCell ref="N26:P26"/>
    <mergeCell ref="Q39:S39"/>
    <mergeCell ref="U39:W39"/>
    <mergeCell ref="J42:L42"/>
    <mergeCell ref="N42:P42"/>
    <mergeCell ref="Q36:S36"/>
    <mergeCell ref="U36:W36"/>
    <mergeCell ref="A72:A74"/>
    <mergeCell ref="B72:B74"/>
    <mergeCell ref="C72:E72"/>
    <mergeCell ref="G72:I72"/>
    <mergeCell ref="J72:L72"/>
    <mergeCell ref="N72:P72"/>
    <mergeCell ref="Q72:W74"/>
    <mergeCell ref="A66:A68"/>
    <mergeCell ref="B66:B68"/>
    <mergeCell ref="C66:I68"/>
    <mergeCell ref="J66:L66"/>
    <mergeCell ref="N66:P66"/>
    <mergeCell ref="Q66:S66"/>
    <mergeCell ref="U66:W66"/>
    <mergeCell ref="A69:A71"/>
    <mergeCell ref="B69:B71"/>
    <mergeCell ref="C69:E69"/>
    <mergeCell ref="G69:I69"/>
    <mergeCell ref="J69:P71"/>
    <mergeCell ref="Q69:S69"/>
    <mergeCell ref="U69:W69"/>
    <mergeCell ref="A80:A82"/>
    <mergeCell ref="B80:B82"/>
    <mergeCell ref="C80:I82"/>
    <mergeCell ref="J80:L80"/>
    <mergeCell ref="N80:P80"/>
    <mergeCell ref="Q80:S80"/>
    <mergeCell ref="U80:W80"/>
    <mergeCell ref="C79:I79"/>
    <mergeCell ref="J79:P79"/>
    <mergeCell ref="Q79:W79"/>
    <mergeCell ref="A86:A88"/>
    <mergeCell ref="B86:B88"/>
    <mergeCell ref="C86:E86"/>
    <mergeCell ref="G86:I86"/>
    <mergeCell ref="J86:L86"/>
    <mergeCell ref="N86:P86"/>
    <mergeCell ref="Q86:W88"/>
    <mergeCell ref="A83:A85"/>
    <mergeCell ref="B83:B85"/>
    <mergeCell ref="C83:E83"/>
    <mergeCell ref="G83:I83"/>
    <mergeCell ref="J83:P85"/>
    <mergeCell ref="Q83:S83"/>
    <mergeCell ref="U83:W83"/>
    <mergeCell ref="H113:I113"/>
    <mergeCell ref="K113:L113"/>
    <mergeCell ref="M110:N110"/>
    <mergeCell ref="P110:Q110"/>
    <mergeCell ref="X86:X88"/>
    <mergeCell ref="Y86:Y88"/>
    <mergeCell ref="X107:X109"/>
    <mergeCell ref="Y107:Y109"/>
    <mergeCell ref="X110:X112"/>
    <mergeCell ref="Y110:Y112"/>
    <mergeCell ref="A140:A142"/>
    <mergeCell ref="B140:B142"/>
    <mergeCell ref="H140:I140"/>
    <mergeCell ref="K140:L140"/>
    <mergeCell ref="R140:V142"/>
    <mergeCell ref="M140:N140"/>
    <mergeCell ref="P140:Q140"/>
    <mergeCell ref="C140:G142"/>
    <mergeCell ref="R134:S134"/>
    <mergeCell ref="U134:V134"/>
    <mergeCell ref="R137:S137"/>
    <mergeCell ref="U137:V137"/>
    <mergeCell ref="A137:A139"/>
    <mergeCell ref="B137:B139"/>
    <mergeCell ref="C137:D137"/>
    <mergeCell ref="F137:G137"/>
    <mergeCell ref="M137:Q139"/>
    <mergeCell ref="H137:L139"/>
    <mergeCell ref="Y36:Y38"/>
    <mergeCell ref="X39:X41"/>
    <mergeCell ref="Y39:Y41"/>
    <mergeCell ref="X42:X44"/>
    <mergeCell ref="Y42:Y44"/>
    <mergeCell ref="X50:X52"/>
    <mergeCell ref="Y50:Y52"/>
    <mergeCell ref="X53:X55"/>
    <mergeCell ref="Y53:Y55"/>
    <mergeCell ref="X36:X38"/>
    <mergeCell ref="X66:X68"/>
    <mergeCell ref="Y66:Y68"/>
    <mergeCell ref="X69:X71"/>
    <mergeCell ref="Y69:Y71"/>
    <mergeCell ref="X72:X74"/>
    <mergeCell ref="Y72:Y74"/>
    <mergeCell ref="X80:X82"/>
    <mergeCell ref="Y80:Y82"/>
    <mergeCell ref="X83:X85"/>
    <mergeCell ref="Y83:Y85"/>
    <mergeCell ref="X140:X142"/>
    <mergeCell ref="Y140:Y142"/>
    <mergeCell ref="X119:X121"/>
    <mergeCell ref="Y119:Y121"/>
    <mergeCell ref="X122:X124"/>
    <mergeCell ref="Y122:Y124"/>
    <mergeCell ref="X125:X127"/>
    <mergeCell ref="Y125:Y127"/>
    <mergeCell ref="X131:X133"/>
    <mergeCell ref="Y131:Y133"/>
    <mergeCell ref="X134:X136"/>
    <mergeCell ref="Y134:Y136"/>
    <mergeCell ref="X137:X139"/>
    <mergeCell ref="Y137:Y139"/>
  </mergeCells>
  <phoneticPr fontId="10"/>
  <pageMargins left="0.74803149606299213" right="0.74803149606299213" top="0.98425196850393704" bottom="0.78740157480314965" header="0.51181102362204722" footer="0.51181102362204722"/>
  <pageSetup paperSize="9" scale="61" fitToHeight="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X38"/>
  <sheetViews>
    <sheetView topLeftCell="A18" zoomScale="111" workbookViewId="0">
      <selection activeCell="V30" sqref="A1:X30"/>
    </sheetView>
  </sheetViews>
  <sheetFormatPr baseColWidth="10" defaultColWidth="9" defaultRowHeight="21" customHeight="1"/>
  <cols>
    <col min="1" max="1" width="3.6640625" style="3" customWidth="1"/>
    <col min="2" max="5" width="3.6640625" style="4" customWidth="1"/>
    <col min="6" max="17" width="3.6640625" style="3" customWidth="1"/>
    <col min="18" max="19" width="5.6640625" style="3" bestFit="1" customWidth="1"/>
    <col min="20" max="20" width="7.5" style="3" bestFit="1" customWidth="1"/>
    <col min="21" max="21" width="7.33203125" style="3" bestFit="1" customWidth="1"/>
    <col min="22" max="22" width="12.83203125" style="3" bestFit="1" customWidth="1"/>
    <col min="23" max="23" width="3.6640625" style="3" customWidth="1"/>
    <col min="24" max="24" width="2" style="3" customWidth="1"/>
    <col min="25" max="16384" width="9" style="3"/>
  </cols>
  <sheetData>
    <row r="1" spans="1:24" s="5" customFormat="1" ht="20.25" customHeight="1">
      <c r="A1" s="20" t="s">
        <v>77</v>
      </c>
      <c r="O1" s="6"/>
      <c r="P1" s="6"/>
      <c r="Q1" s="6"/>
      <c r="R1" s="6"/>
      <c r="S1" s="6"/>
      <c r="T1" s="6"/>
      <c r="U1" s="6"/>
      <c r="V1" s="6"/>
    </row>
    <row r="2" spans="1:24" s="5" customFormat="1" ht="20.25" customHeight="1">
      <c r="A2" s="168" t="s">
        <v>15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70"/>
    </row>
    <row r="3" spans="1:24" s="5" customFormat="1" ht="20.25" customHeight="1">
      <c r="A3" s="7"/>
      <c r="C3" s="7"/>
      <c r="D3" s="7"/>
      <c r="E3" s="7"/>
      <c r="O3" s="6"/>
      <c r="P3" s="6"/>
      <c r="Q3" s="6"/>
      <c r="R3" s="6"/>
      <c r="S3" s="6"/>
      <c r="T3" s="6"/>
      <c r="U3" s="6"/>
      <c r="V3" s="6"/>
    </row>
    <row r="4" spans="1:24" s="36" customFormat="1" ht="21.75" customHeight="1">
      <c r="A4" s="171" t="s">
        <v>3</v>
      </c>
      <c r="B4" s="172"/>
      <c r="C4" s="172"/>
      <c r="D4" s="172"/>
      <c r="E4" s="173"/>
      <c r="F4" s="174" t="str">
        <f>B5</f>
        <v>宮崎市A</v>
      </c>
      <c r="G4" s="174"/>
      <c r="H4" s="174"/>
      <c r="I4" s="174" t="str">
        <f>B8</f>
        <v>東臼杵郡</v>
      </c>
      <c r="J4" s="174"/>
      <c r="K4" s="174"/>
      <c r="L4" s="174" t="str">
        <f>B11</f>
        <v>都城市B</v>
      </c>
      <c r="M4" s="174"/>
      <c r="N4" s="171"/>
      <c r="O4" s="174" t="str">
        <f>B14</f>
        <v>日南市</v>
      </c>
      <c r="P4" s="174"/>
      <c r="Q4" s="171"/>
      <c r="R4" s="129" t="s">
        <v>561</v>
      </c>
      <c r="S4" s="57" t="s">
        <v>1</v>
      </c>
      <c r="T4" s="130"/>
      <c r="U4" s="129" t="s">
        <v>562</v>
      </c>
      <c r="V4" s="129" t="s">
        <v>563</v>
      </c>
    </row>
    <row r="5" spans="1:24" s="5" customFormat="1" ht="21.75" customHeight="1">
      <c r="A5" s="144">
        <v>1</v>
      </c>
      <c r="B5" s="175" t="s">
        <v>39</v>
      </c>
      <c r="C5" s="176"/>
      <c r="D5" s="176"/>
      <c r="E5" s="177"/>
      <c r="F5" s="159"/>
      <c r="G5" s="159"/>
      <c r="H5" s="159"/>
      <c r="I5" s="68">
        <v>2</v>
      </c>
      <c r="J5" s="28" t="s">
        <v>0</v>
      </c>
      <c r="K5" s="28">
        <v>1</v>
      </c>
      <c r="L5" s="68">
        <v>2</v>
      </c>
      <c r="M5" s="28" t="s">
        <v>0</v>
      </c>
      <c r="N5" s="29">
        <v>1</v>
      </c>
      <c r="O5" s="167"/>
      <c r="P5" s="167"/>
      <c r="Q5" s="167"/>
      <c r="R5" s="141">
        <v>2</v>
      </c>
      <c r="S5" s="142">
        <v>1</v>
      </c>
      <c r="T5" s="129" t="s">
        <v>566</v>
      </c>
      <c r="U5" s="130"/>
      <c r="V5" s="130"/>
    </row>
    <row r="6" spans="1:24" s="5" customFormat="1" ht="21.75" customHeight="1">
      <c r="A6" s="144"/>
      <c r="B6" s="178"/>
      <c r="C6" s="179"/>
      <c r="D6" s="179"/>
      <c r="E6" s="180"/>
      <c r="F6" s="159"/>
      <c r="G6" s="159"/>
      <c r="H6" s="159"/>
      <c r="I6" s="69">
        <v>4</v>
      </c>
      <c r="J6" s="43" t="s">
        <v>70</v>
      </c>
      <c r="K6" s="69">
        <v>4</v>
      </c>
      <c r="L6" s="69">
        <v>4</v>
      </c>
      <c r="M6" s="26">
        <v>2</v>
      </c>
      <c r="N6" s="70">
        <v>4</v>
      </c>
      <c r="O6" s="167"/>
      <c r="P6" s="167"/>
      <c r="Q6" s="167"/>
      <c r="R6" s="141"/>
      <c r="S6" s="142"/>
      <c r="T6" s="129" t="s">
        <v>564</v>
      </c>
      <c r="U6" s="130"/>
      <c r="V6" s="130"/>
    </row>
    <row r="7" spans="1:24" s="5" customFormat="1" ht="21.75" customHeight="1">
      <c r="A7" s="144"/>
      <c r="B7" s="181"/>
      <c r="C7" s="182"/>
      <c r="D7" s="182"/>
      <c r="E7" s="183"/>
      <c r="F7" s="159"/>
      <c r="G7" s="159"/>
      <c r="H7" s="159"/>
      <c r="I7" s="26">
        <v>0</v>
      </c>
      <c r="J7" s="69">
        <v>5</v>
      </c>
      <c r="K7" s="26">
        <v>2</v>
      </c>
      <c r="L7" s="26">
        <v>0</v>
      </c>
      <c r="M7" s="69">
        <v>4</v>
      </c>
      <c r="N7" s="27">
        <v>1</v>
      </c>
      <c r="O7" s="167"/>
      <c r="P7" s="167"/>
      <c r="Q7" s="167"/>
      <c r="R7" s="141"/>
      <c r="S7" s="142"/>
      <c r="T7" s="129" t="s">
        <v>565</v>
      </c>
      <c r="U7" s="131"/>
      <c r="V7" s="131"/>
    </row>
    <row r="8" spans="1:24" s="5" customFormat="1" ht="21.75" customHeight="1">
      <c r="A8" s="144">
        <v>2</v>
      </c>
      <c r="B8" s="175" t="s">
        <v>45</v>
      </c>
      <c r="C8" s="176"/>
      <c r="D8" s="176"/>
      <c r="E8" s="177"/>
      <c r="F8" s="28">
        <f>IF(K5="","",K5)</f>
        <v>1</v>
      </c>
      <c r="G8" s="28" t="s">
        <v>0</v>
      </c>
      <c r="H8" s="68">
        <f>IF(I5="","",I5)</f>
        <v>2</v>
      </c>
      <c r="I8" s="159"/>
      <c r="J8" s="159"/>
      <c r="K8" s="159"/>
      <c r="L8" s="167"/>
      <c r="M8" s="167"/>
      <c r="N8" s="167"/>
      <c r="O8" s="68">
        <v>3</v>
      </c>
      <c r="P8" s="28" t="s">
        <v>0</v>
      </c>
      <c r="Q8" s="29">
        <v>0</v>
      </c>
      <c r="R8" s="141">
        <v>1</v>
      </c>
      <c r="S8" s="143">
        <v>2</v>
      </c>
      <c r="T8" s="129" t="s">
        <v>566</v>
      </c>
      <c r="U8" s="130">
        <v>4</v>
      </c>
      <c r="V8" s="130"/>
    </row>
    <row r="9" spans="1:24" s="5" customFormat="1" ht="21.75" customHeight="1">
      <c r="A9" s="144"/>
      <c r="B9" s="178"/>
      <c r="C9" s="179"/>
      <c r="D9" s="179"/>
      <c r="E9" s="180"/>
      <c r="F9" s="26">
        <f>IF(I7="","",I7)</f>
        <v>0</v>
      </c>
      <c r="G9" s="69">
        <f>IF(J7="","",J7)</f>
        <v>5</v>
      </c>
      <c r="H9" s="26">
        <f>IF(K7="","",K7)</f>
        <v>2</v>
      </c>
      <c r="I9" s="159"/>
      <c r="J9" s="159"/>
      <c r="K9" s="159"/>
      <c r="L9" s="167"/>
      <c r="M9" s="167"/>
      <c r="N9" s="167"/>
      <c r="O9" s="71">
        <v>4</v>
      </c>
      <c r="P9" s="69">
        <v>4</v>
      </c>
      <c r="Q9" s="72">
        <v>4</v>
      </c>
      <c r="R9" s="141"/>
      <c r="S9" s="143"/>
      <c r="T9" s="129" t="s">
        <v>564</v>
      </c>
      <c r="U9" s="130">
        <v>6</v>
      </c>
      <c r="V9" s="130"/>
    </row>
    <row r="10" spans="1:24" s="5" customFormat="1" ht="21.75" customHeight="1">
      <c r="A10" s="144"/>
      <c r="B10" s="181"/>
      <c r="C10" s="182"/>
      <c r="D10" s="182"/>
      <c r="E10" s="183"/>
      <c r="F10" s="69">
        <f>IF(I6="","",I6)</f>
        <v>4</v>
      </c>
      <c r="G10" s="26" t="str">
        <f>IF(J6="","",J6)</f>
        <v>4(5)</v>
      </c>
      <c r="H10" s="69">
        <f>IF(K6="","",K6)</f>
        <v>4</v>
      </c>
      <c r="I10" s="159"/>
      <c r="J10" s="159"/>
      <c r="K10" s="159"/>
      <c r="L10" s="167"/>
      <c r="M10" s="167"/>
      <c r="N10" s="167"/>
      <c r="O10" s="26">
        <v>1</v>
      </c>
      <c r="P10" s="26">
        <v>1</v>
      </c>
      <c r="Q10" s="27">
        <v>0</v>
      </c>
      <c r="R10" s="141"/>
      <c r="S10" s="143"/>
      <c r="T10" s="129" t="s">
        <v>565</v>
      </c>
      <c r="U10" s="131">
        <f>U8/U9</f>
        <v>0.66666666666666663</v>
      </c>
      <c r="V10" s="130"/>
    </row>
    <row r="11" spans="1:24" s="5" customFormat="1" ht="21.75" customHeight="1">
      <c r="A11" s="144">
        <v>3</v>
      </c>
      <c r="B11" s="175" t="s">
        <v>46</v>
      </c>
      <c r="C11" s="176"/>
      <c r="D11" s="176"/>
      <c r="E11" s="177"/>
      <c r="F11" s="28">
        <f>IF(N5="","",N5)</f>
        <v>1</v>
      </c>
      <c r="G11" s="28" t="s">
        <v>0</v>
      </c>
      <c r="H11" s="68">
        <f>IF(L5="","",L5)</f>
        <v>2</v>
      </c>
      <c r="I11" s="167"/>
      <c r="J11" s="167"/>
      <c r="K11" s="167"/>
      <c r="L11" s="159"/>
      <c r="M11" s="159"/>
      <c r="N11" s="164"/>
      <c r="O11" s="68">
        <v>2</v>
      </c>
      <c r="P11" s="28" t="s">
        <v>0</v>
      </c>
      <c r="Q11" s="29">
        <v>1</v>
      </c>
      <c r="R11" s="141">
        <v>1</v>
      </c>
      <c r="S11" s="143">
        <v>3</v>
      </c>
      <c r="T11" s="129" t="s">
        <v>566</v>
      </c>
      <c r="U11" s="130">
        <v>3</v>
      </c>
      <c r="V11" s="130"/>
    </row>
    <row r="12" spans="1:24" s="5" customFormat="1" ht="21.75" customHeight="1">
      <c r="A12" s="144"/>
      <c r="B12" s="178"/>
      <c r="C12" s="179"/>
      <c r="D12" s="179"/>
      <c r="E12" s="180"/>
      <c r="F12" s="26">
        <f>IF(L7="","",L7)</f>
        <v>0</v>
      </c>
      <c r="G12" s="69">
        <f>IF(M7="","",M7)</f>
        <v>4</v>
      </c>
      <c r="H12" s="26">
        <f>IF(N7="","",N7)</f>
        <v>1</v>
      </c>
      <c r="I12" s="167"/>
      <c r="J12" s="167"/>
      <c r="K12" s="167"/>
      <c r="L12" s="159"/>
      <c r="M12" s="159"/>
      <c r="N12" s="164"/>
      <c r="O12" s="26">
        <v>0</v>
      </c>
      <c r="P12" s="69">
        <v>4</v>
      </c>
      <c r="Q12" s="70">
        <v>4</v>
      </c>
      <c r="R12" s="141"/>
      <c r="S12" s="143"/>
      <c r="T12" s="129" t="s">
        <v>564</v>
      </c>
      <c r="U12" s="130">
        <v>6</v>
      </c>
      <c r="V12" s="130"/>
    </row>
    <row r="13" spans="1:24" s="5" customFormat="1" ht="21.75" customHeight="1">
      <c r="A13" s="144"/>
      <c r="B13" s="181"/>
      <c r="C13" s="182"/>
      <c r="D13" s="182"/>
      <c r="E13" s="183"/>
      <c r="F13" s="69">
        <f>IF(L6="","",L6)</f>
        <v>4</v>
      </c>
      <c r="G13" s="26">
        <f>IF(M6="","",M6)</f>
        <v>2</v>
      </c>
      <c r="H13" s="69">
        <f>IF(N6="","",N6)</f>
        <v>4</v>
      </c>
      <c r="I13" s="167"/>
      <c r="J13" s="167"/>
      <c r="K13" s="167"/>
      <c r="L13" s="159"/>
      <c r="M13" s="159"/>
      <c r="N13" s="164"/>
      <c r="O13" s="69">
        <v>4</v>
      </c>
      <c r="P13" s="26">
        <v>2</v>
      </c>
      <c r="Q13" s="27">
        <v>1</v>
      </c>
      <c r="R13" s="141"/>
      <c r="S13" s="143"/>
      <c r="T13" s="129" t="s">
        <v>565</v>
      </c>
      <c r="U13" s="131">
        <f>U11/U12</f>
        <v>0.5</v>
      </c>
      <c r="V13" s="130"/>
    </row>
    <row r="14" spans="1:24" s="5" customFormat="1" ht="21.75" customHeight="1">
      <c r="A14" s="144">
        <v>4</v>
      </c>
      <c r="B14" s="175" t="s">
        <v>40</v>
      </c>
      <c r="C14" s="176"/>
      <c r="D14" s="176"/>
      <c r="E14" s="177"/>
      <c r="F14" s="167"/>
      <c r="G14" s="167"/>
      <c r="H14" s="167"/>
      <c r="I14" s="28">
        <f>IF(Q8="","",Q8)</f>
        <v>0</v>
      </c>
      <c r="J14" s="28" t="s">
        <v>0</v>
      </c>
      <c r="K14" s="68">
        <f>IF(O8="","",O8)</f>
        <v>3</v>
      </c>
      <c r="L14" s="28">
        <f>IF(Q11="","",Q11)</f>
        <v>1</v>
      </c>
      <c r="M14" s="28" t="s">
        <v>0</v>
      </c>
      <c r="N14" s="68">
        <f>IF(O11="","",O11)</f>
        <v>2</v>
      </c>
      <c r="O14" s="159"/>
      <c r="P14" s="159"/>
      <c r="Q14" s="164"/>
      <c r="R14" s="141">
        <v>0</v>
      </c>
      <c r="S14" s="143">
        <v>4</v>
      </c>
      <c r="T14" s="129" t="s">
        <v>566</v>
      </c>
      <c r="U14" s="130"/>
      <c r="V14" s="130"/>
    </row>
    <row r="15" spans="1:24" ht="21.75" customHeight="1">
      <c r="A15" s="144"/>
      <c r="B15" s="178"/>
      <c r="C15" s="179"/>
      <c r="D15" s="179"/>
      <c r="E15" s="180"/>
      <c r="F15" s="167"/>
      <c r="G15" s="167"/>
      <c r="H15" s="167"/>
      <c r="I15" s="26">
        <f>IF(O10="","",O10)</f>
        <v>1</v>
      </c>
      <c r="J15" s="26">
        <f>IF(P10="","",P10)</f>
        <v>1</v>
      </c>
      <c r="K15" s="26">
        <f>IF(Q10="","",Q10)</f>
        <v>0</v>
      </c>
      <c r="L15" s="69">
        <f>IF(O13="","",O13)</f>
        <v>4</v>
      </c>
      <c r="M15" s="26">
        <f>IF(P13="","",P13)</f>
        <v>2</v>
      </c>
      <c r="N15" s="26">
        <f>IF(Q13="","",Q13)</f>
        <v>1</v>
      </c>
      <c r="O15" s="159"/>
      <c r="P15" s="159"/>
      <c r="Q15" s="164"/>
      <c r="R15" s="141"/>
      <c r="S15" s="143"/>
      <c r="T15" s="129" t="s">
        <v>564</v>
      </c>
      <c r="U15" s="130"/>
      <c r="V15" s="130"/>
    </row>
    <row r="16" spans="1:24" ht="21.75" customHeight="1">
      <c r="A16" s="144"/>
      <c r="B16" s="181"/>
      <c r="C16" s="182"/>
      <c r="D16" s="182"/>
      <c r="E16" s="183"/>
      <c r="F16" s="167"/>
      <c r="G16" s="167"/>
      <c r="H16" s="167"/>
      <c r="I16" s="69">
        <f>IF(O9="","",O9)</f>
        <v>4</v>
      </c>
      <c r="J16" s="69">
        <f>IF(P9="","",P9)</f>
        <v>4</v>
      </c>
      <c r="K16" s="69">
        <f>IF(Q9="","",Q9)</f>
        <v>4</v>
      </c>
      <c r="L16" s="26">
        <f>IF(O12="","",O12)</f>
        <v>0</v>
      </c>
      <c r="M16" s="69">
        <f>IF(P12="","",P12)</f>
        <v>4</v>
      </c>
      <c r="N16" s="69">
        <f>IF(Q12="","",Q12)</f>
        <v>4</v>
      </c>
      <c r="O16" s="159"/>
      <c r="P16" s="159"/>
      <c r="Q16" s="164"/>
      <c r="R16" s="141"/>
      <c r="S16" s="143"/>
      <c r="T16" s="129" t="s">
        <v>565</v>
      </c>
      <c r="U16" s="131"/>
      <c r="V16" s="131"/>
    </row>
    <row r="17" spans="1:23" s="18" customFormat="1" ht="21.7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3"/>
      <c r="S17" s="33"/>
      <c r="T17" s="33"/>
      <c r="U17" s="33"/>
      <c r="V17" s="33"/>
      <c r="W17" s="33"/>
    </row>
    <row r="18" spans="1:23" s="1" customFormat="1" ht="21.75" customHeight="1">
      <c r="A18" s="171" t="s">
        <v>2</v>
      </c>
      <c r="B18" s="172"/>
      <c r="C18" s="172"/>
      <c r="D18" s="172"/>
      <c r="E18" s="173"/>
      <c r="F18" s="174" t="str">
        <f>B19</f>
        <v>宮崎市C</v>
      </c>
      <c r="G18" s="174"/>
      <c r="H18" s="174"/>
      <c r="I18" s="174" t="str">
        <f>B22</f>
        <v>児湯郡</v>
      </c>
      <c r="J18" s="174"/>
      <c r="K18" s="174"/>
      <c r="L18" s="174" t="str">
        <f>B25</f>
        <v>都城市A</v>
      </c>
      <c r="M18" s="174"/>
      <c r="N18" s="171"/>
      <c r="O18" s="174" t="str">
        <f>B28</f>
        <v>宮崎市B</v>
      </c>
      <c r="P18" s="174"/>
      <c r="Q18" s="171"/>
      <c r="R18" s="129" t="s">
        <v>561</v>
      </c>
      <c r="S18" s="57" t="s">
        <v>1</v>
      </c>
      <c r="T18" s="130"/>
      <c r="U18" s="129" t="s">
        <v>562</v>
      </c>
      <c r="V18" s="129" t="s">
        <v>563</v>
      </c>
    </row>
    <row r="19" spans="1:23" s="18" customFormat="1" ht="21.75" customHeight="1">
      <c r="A19" s="144">
        <v>1</v>
      </c>
      <c r="B19" s="193" t="s">
        <v>42</v>
      </c>
      <c r="C19" s="185"/>
      <c r="D19" s="185"/>
      <c r="E19" s="186"/>
      <c r="F19" s="159"/>
      <c r="G19" s="159"/>
      <c r="H19" s="159"/>
      <c r="I19" s="28">
        <v>0</v>
      </c>
      <c r="J19" s="28" t="s">
        <v>0</v>
      </c>
      <c r="K19" s="68">
        <v>3</v>
      </c>
      <c r="L19" s="68">
        <v>3</v>
      </c>
      <c r="M19" s="28" t="s">
        <v>0</v>
      </c>
      <c r="N19" s="29">
        <v>0</v>
      </c>
      <c r="O19" s="159"/>
      <c r="P19" s="159"/>
      <c r="Q19" s="164"/>
      <c r="R19" s="141">
        <v>1</v>
      </c>
      <c r="S19" s="143">
        <v>2</v>
      </c>
      <c r="T19" s="129" t="s">
        <v>566</v>
      </c>
      <c r="U19" s="130">
        <v>3</v>
      </c>
      <c r="V19" s="130">
        <f>1+4+2+4+4+5</f>
        <v>20</v>
      </c>
    </row>
    <row r="20" spans="1:23" s="18" customFormat="1" ht="21.75" customHeight="1">
      <c r="A20" s="144"/>
      <c r="B20" s="187"/>
      <c r="C20" s="188"/>
      <c r="D20" s="188"/>
      <c r="E20" s="189"/>
      <c r="F20" s="159"/>
      <c r="G20" s="159"/>
      <c r="H20" s="159"/>
      <c r="I20" s="26">
        <v>1</v>
      </c>
      <c r="J20" s="43" t="s">
        <v>66</v>
      </c>
      <c r="K20" s="26">
        <v>2</v>
      </c>
      <c r="L20" s="69">
        <v>4</v>
      </c>
      <c r="M20" s="69">
        <v>4</v>
      </c>
      <c r="N20" s="70">
        <v>5</v>
      </c>
      <c r="O20" s="159"/>
      <c r="P20" s="159"/>
      <c r="Q20" s="164"/>
      <c r="R20" s="141"/>
      <c r="S20" s="143"/>
      <c r="T20" s="129" t="s">
        <v>564</v>
      </c>
      <c r="U20" s="130">
        <v>6</v>
      </c>
      <c r="V20" s="130">
        <f>SUM(K20:N21)+14</f>
        <v>40</v>
      </c>
    </row>
    <row r="21" spans="1:23" s="18" customFormat="1" ht="21.75" customHeight="1">
      <c r="A21" s="144"/>
      <c r="B21" s="190"/>
      <c r="C21" s="191"/>
      <c r="D21" s="191"/>
      <c r="E21" s="192"/>
      <c r="F21" s="159"/>
      <c r="G21" s="159"/>
      <c r="H21" s="159"/>
      <c r="I21" s="69">
        <v>4</v>
      </c>
      <c r="J21" s="69">
        <v>5</v>
      </c>
      <c r="K21" s="69">
        <v>4</v>
      </c>
      <c r="L21" s="26">
        <v>2</v>
      </c>
      <c r="M21" s="26">
        <v>2</v>
      </c>
      <c r="N21" s="27">
        <v>3</v>
      </c>
      <c r="O21" s="159"/>
      <c r="P21" s="159"/>
      <c r="Q21" s="164"/>
      <c r="R21" s="141"/>
      <c r="S21" s="143"/>
      <c r="T21" s="129" t="s">
        <v>565</v>
      </c>
      <c r="U21" s="131">
        <f>U19/U20</f>
        <v>0.5</v>
      </c>
      <c r="V21" s="131">
        <f>V19/V20</f>
        <v>0.5</v>
      </c>
    </row>
    <row r="22" spans="1:23" s="18" customFormat="1" ht="21.75" customHeight="1">
      <c r="A22" s="144">
        <v>2</v>
      </c>
      <c r="B22" s="184" t="s">
        <v>44</v>
      </c>
      <c r="C22" s="185"/>
      <c r="D22" s="185"/>
      <c r="E22" s="186"/>
      <c r="F22" s="68">
        <f>IF(K19="","",K19)</f>
        <v>3</v>
      </c>
      <c r="G22" s="28" t="s">
        <v>0</v>
      </c>
      <c r="H22" s="28">
        <f>IF(I19="","",I19)</f>
        <v>0</v>
      </c>
      <c r="I22" s="159"/>
      <c r="J22" s="159"/>
      <c r="K22" s="159"/>
      <c r="L22" s="159"/>
      <c r="M22" s="159"/>
      <c r="N22" s="164"/>
      <c r="O22" s="68">
        <v>2</v>
      </c>
      <c r="P22" s="28" t="s">
        <v>0</v>
      </c>
      <c r="Q22" s="29">
        <v>1</v>
      </c>
      <c r="R22" s="141">
        <v>2</v>
      </c>
      <c r="S22" s="142">
        <v>1</v>
      </c>
      <c r="T22" s="129" t="s">
        <v>566</v>
      </c>
      <c r="U22" s="130"/>
      <c r="V22" s="130"/>
    </row>
    <row r="23" spans="1:23" s="18" customFormat="1" ht="21.75" customHeight="1">
      <c r="A23" s="144"/>
      <c r="B23" s="187"/>
      <c r="C23" s="188"/>
      <c r="D23" s="188"/>
      <c r="E23" s="189"/>
      <c r="F23" s="69">
        <f>IF(I21="","",I21)</f>
        <v>4</v>
      </c>
      <c r="G23" s="69">
        <f>IF(J21="","",J21)</f>
        <v>5</v>
      </c>
      <c r="H23" s="69">
        <f>IF(K21="","",K21)</f>
        <v>4</v>
      </c>
      <c r="I23" s="159"/>
      <c r="J23" s="159"/>
      <c r="K23" s="159"/>
      <c r="L23" s="159"/>
      <c r="M23" s="159"/>
      <c r="N23" s="164"/>
      <c r="O23" s="69">
        <v>4</v>
      </c>
      <c r="P23" s="69">
        <v>5</v>
      </c>
      <c r="Q23" s="27">
        <v>2</v>
      </c>
      <c r="R23" s="141"/>
      <c r="S23" s="142"/>
      <c r="T23" s="129" t="s">
        <v>564</v>
      </c>
      <c r="U23" s="130"/>
      <c r="V23" s="130"/>
    </row>
    <row r="24" spans="1:23" s="18" customFormat="1" ht="21.75" customHeight="1">
      <c r="A24" s="144"/>
      <c r="B24" s="190"/>
      <c r="C24" s="191"/>
      <c r="D24" s="191"/>
      <c r="E24" s="192"/>
      <c r="F24" s="26">
        <f>IF(I20="","",I20)</f>
        <v>1</v>
      </c>
      <c r="G24" s="26" t="str">
        <f>IF(J20="","",J20)</f>
        <v>4(2)</v>
      </c>
      <c r="H24" s="26">
        <f>IF(K20="","",K20)</f>
        <v>2</v>
      </c>
      <c r="I24" s="159"/>
      <c r="J24" s="159"/>
      <c r="K24" s="159"/>
      <c r="L24" s="159"/>
      <c r="M24" s="159"/>
      <c r="N24" s="164"/>
      <c r="O24" s="26">
        <v>0</v>
      </c>
      <c r="P24" s="26">
        <v>3</v>
      </c>
      <c r="Q24" s="70">
        <v>4</v>
      </c>
      <c r="R24" s="141"/>
      <c r="S24" s="142"/>
      <c r="T24" s="129" t="s">
        <v>565</v>
      </c>
      <c r="U24" s="131"/>
      <c r="V24" s="130"/>
    </row>
    <row r="25" spans="1:23" s="18" customFormat="1" ht="21.75" customHeight="1">
      <c r="A25" s="144">
        <v>3</v>
      </c>
      <c r="B25" s="184" t="s">
        <v>50</v>
      </c>
      <c r="C25" s="185"/>
      <c r="D25" s="185"/>
      <c r="E25" s="186"/>
      <c r="F25" s="28">
        <f>IF(N19="","",N19)</f>
        <v>0</v>
      </c>
      <c r="G25" s="28" t="s">
        <v>0</v>
      </c>
      <c r="H25" s="68">
        <f>IF(L19="","",L19)</f>
        <v>3</v>
      </c>
      <c r="I25" s="159"/>
      <c r="J25" s="159"/>
      <c r="K25" s="164"/>
      <c r="L25" s="159"/>
      <c r="M25" s="159"/>
      <c r="N25" s="164"/>
      <c r="O25" s="28">
        <v>1</v>
      </c>
      <c r="P25" s="28" t="s">
        <v>0</v>
      </c>
      <c r="Q25" s="73">
        <v>2</v>
      </c>
      <c r="R25" s="141">
        <v>0</v>
      </c>
      <c r="S25" s="143">
        <v>4</v>
      </c>
      <c r="T25" s="129" t="s">
        <v>566</v>
      </c>
      <c r="U25" s="130"/>
      <c r="V25" s="130"/>
    </row>
    <row r="26" spans="1:23" s="18" customFormat="1" ht="21.75" customHeight="1">
      <c r="A26" s="144"/>
      <c r="B26" s="187"/>
      <c r="C26" s="188"/>
      <c r="D26" s="188"/>
      <c r="E26" s="189"/>
      <c r="F26" s="26">
        <f>IF(L21="","",L21)</f>
        <v>2</v>
      </c>
      <c r="G26" s="26">
        <f>IF(M21="","",M21)</f>
        <v>2</v>
      </c>
      <c r="H26" s="26">
        <f>IF(N21="","",N21)</f>
        <v>3</v>
      </c>
      <c r="I26" s="159"/>
      <c r="J26" s="159"/>
      <c r="K26" s="164"/>
      <c r="L26" s="159"/>
      <c r="M26" s="159"/>
      <c r="N26" s="164"/>
      <c r="O26" s="69">
        <v>4</v>
      </c>
      <c r="P26" s="26">
        <v>1</v>
      </c>
      <c r="Q26" s="27">
        <v>2</v>
      </c>
      <c r="R26" s="141"/>
      <c r="S26" s="143"/>
      <c r="T26" s="129" t="s">
        <v>564</v>
      </c>
      <c r="U26" s="130"/>
      <c r="V26" s="130"/>
    </row>
    <row r="27" spans="1:23" s="18" customFormat="1" ht="21.75" customHeight="1">
      <c r="A27" s="144"/>
      <c r="B27" s="190"/>
      <c r="C27" s="191"/>
      <c r="D27" s="191"/>
      <c r="E27" s="192"/>
      <c r="F27" s="69">
        <f>IF(L20="","",L20)</f>
        <v>4</v>
      </c>
      <c r="G27" s="69">
        <f>IF(M20="","",M20)</f>
        <v>4</v>
      </c>
      <c r="H27" s="69">
        <f>IF(N20="","",N20)</f>
        <v>5</v>
      </c>
      <c r="I27" s="159"/>
      <c r="J27" s="159"/>
      <c r="K27" s="164"/>
      <c r="L27" s="159"/>
      <c r="M27" s="159"/>
      <c r="N27" s="164"/>
      <c r="O27" s="26">
        <v>2</v>
      </c>
      <c r="P27" s="69">
        <v>4</v>
      </c>
      <c r="Q27" s="70">
        <v>4</v>
      </c>
      <c r="R27" s="141"/>
      <c r="S27" s="143"/>
      <c r="T27" s="129" t="s">
        <v>565</v>
      </c>
      <c r="U27" s="131"/>
      <c r="V27" s="130"/>
    </row>
    <row r="28" spans="1:23" s="18" customFormat="1" ht="21.75" customHeight="1">
      <c r="A28" s="144">
        <v>4</v>
      </c>
      <c r="B28" s="184" t="s">
        <v>43</v>
      </c>
      <c r="C28" s="185"/>
      <c r="D28" s="185"/>
      <c r="E28" s="186"/>
      <c r="F28" s="159"/>
      <c r="G28" s="159"/>
      <c r="H28" s="164"/>
      <c r="I28" s="28">
        <f>IF(Q22="","",Q22)</f>
        <v>1</v>
      </c>
      <c r="J28" s="28" t="s">
        <v>0</v>
      </c>
      <c r="K28" s="68">
        <f>IF(O22="","",O22)</f>
        <v>2</v>
      </c>
      <c r="L28" s="68">
        <f>IF(Q25="","",Q25)</f>
        <v>2</v>
      </c>
      <c r="M28" s="28" t="s">
        <v>0</v>
      </c>
      <c r="N28" s="28">
        <f>IF(O25="","",O25)</f>
        <v>1</v>
      </c>
      <c r="O28" s="159"/>
      <c r="P28" s="159"/>
      <c r="Q28" s="164"/>
      <c r="R28" s="141">
        <v>1</v>
      </c>
      <c r="S28" s="143">
        <v>3</v>
      </c>
      <c r="T28" s="129" t="s">
        <v>566</v>
      </c>
      <c r="U28" s="130">
        <v>3</v>
      </c>
      <c r="V28" s="130">
        <f>SUM(I29:N29)</f>
        <v>17</v>
      </c>
    </row>
    <row r="29" spans="1:23" s="18" customFormat="1" ht="21.75" customHeight="1">
      <c r="A29" s="144"/>
      <c r="B29" s="187"/>
      <c r="C29" s="188"/>
      <c r="D29" s="188"/>
      <c r="E29" s="189"/>
      <c r="F29" s="159"/>
      <c r="G29" s="159"/>
      <c r="H29" s="164"/>
      <c r="I29" s="26">
        <f>IF(O24="","",O24)</f>
        <v>0</v>
      </c>
      <c r="J29" s="26">
        <f>IF(P24="","",P24)</f>
        <v>3</v>
      </c>
      <c r="K29" s="69">
        <f>IF(Q24="","",Q24)</f>
        <v>4</v>
      </c>
      <c r="L29" s="26">
        <f>IF(O27="","",O27)</f>
        <v>2</v>
      </c>
      <c r="M29" s="69">
        <f>IF(P27="","",P27)</f>
        <v>4</v>
      </c>
      <c r="N29" s="69">
        <f>IF(Q27="","",Q27)</f>
        <v>4</v>
      </c>
      <c r="O29" s="159"/>
      <c r="P29" s="159"/>
      <c r="Q29" s="164"/>
      <c r="R29" s="141"/>
      <c r="S29" s="143"/>
      <c r="T29" s="129" t="s">
        <v>564</v>
      </c>
      <c r="U29" s="130">
        <v>6</v>
      </c>
      <c r="V29" s="130">
        <f>SUM(I29:N30)</f>
        <v>35</v>
      </c>
    </row>
    <row r="30" spans="1:23" s="18" customFormat="1" ht="21.75" customHeight="1">
      <c r="A30" s="144"/>
      <c r="B30" s="190"/>
      <c r="C30" s="191"/>
      <c r="D30" s="191"/>
      <c r="E30" s="192"/>
      <c r="F30" s="159"/>
      <c r="G30" s="159"/>
      <c r="H30" s="164"/>
      <c r="I30" s="69">
        <f>IF(O23="","",O23)</f>
        <v>4</v>
      </c>
      <c r="J30" s="69">
        <f>IF(P23="","",P23)</f>
        <v>5</v>
      </c>
      <c r="K30" s="26">
        <f>IF(Q23="","",Q23)</f>
        <v>2</v>
      </c>
      <c r="L30" s="69">
        <f>IF(O26="","",O26)</f>
        <v>4</v>
      </c>
      <c r="M30" s="26">
        <f>IF(P26="","",P26)</f>
        <v>1</v>
      </c>
      <c r="N30" s="26">
        <f>IF(Q26="","",Q26)</f>
        <v>2</v>
      </c>
      <c r="O30" s="159"/>
      <c r="P30" s="159"/>
      <c r="Q30" s="164"/>
      <c r="R30" s="141"/>
      <c r="S30" s="143"/>
      <c r="T30" s="129" t="s">
        <v>565</v>
      </c>
      <c r="U30" s="131">
        <f>U28/U29</f>
        <v>0.5</v>
      </c>
      <c r="V30" s="131">
        <f>V28/V29</f>
        <v>0.48571428571428571</v>
      </c>
    </row>
    <row r="31" spans="1:23" s="18" customFormat="1" ht="21.7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3"/>
      <c r="S31" s="33"/>
      <c r="T31" s="33"/>
      <c r="U31" s="33"/>
      <c r="V31" s="33"/>
      <c r="W31" s="33"/>
    </row>
    <row r="32" spans="1:23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</sheetData>
  <mergeCells count="59">
    <mergeCell ref="F28:H30"/>
    <mergeCell ref="F14:H16"/>
    <mergeCell ref="B14:E16"/>
    <mergeCell ref="A14:A16"/>
    <mergeCell ref="B11:E13"/>
    <mergeCell ref="A25:A27"/>
    <mergeCell ref="B25:E27"/>
    <mergeCell ref="O28:Q30"/>
    <mergeCell ref="R28:R30"/>
    <mergeCell ref="S28:S30"/>
    <mergeCell ref="L8:N10"/>
    <mergeCell ref="I11:K13"/>
    <mergeCell ref="L25:N27"/>
    <mergeCell ref="I25:K27"/>
    <mergeCell ref="R8:R10"/>
    <mergeCell ref="S8:S10"/>
    <mergeCell ref="A28:A30"/>
    <mergeCell ref="B28:E30"/>
    <mergeCell ref="A19:A21"/>
    <mergeCell ref="B19:E21"/>
    <mergeCell ref="F19:H21"/>
    <mergeCell ref="A18:E18"/>
    <mergeCell ref="F18:H18"/>
    <mergeCell ref="I18:K18"/>
    <mergeCell ref="O18:Q18"/>
    <mergeCell ref="A22:A24"/>
    <mergeCell ref="B22:E24"/>
    <mergeCell ref="I22:K24"/>
    <mergeCell ref="L18:N18"/>
    <mergeCell ref="L22:N24"/>
    <mergeCell ref="A11:A13"/>
    <mergeCell ref="L11:N13"/>
    <mergeCell ref="A8:A10"/>
    <mergeCell ref="I8:K10"/>
    <mergeCell ref="B5:E7"/>
    <mergeCell ref="B8:E10"/>
    <mergeCell ref="F5:H7"/>
    <mergeCell ref="O5:Q7"/>
    <mergeCell ref="A2:X2"/>
    <mergeCell ref="A4:E4"/>
    <mergeCell ref="F4:H4"/>
    <mergeCell ref="I4:K4"/>
    <mergeCell ref="L4:N4"/>
    <mergeCell ref="O4:Q4"/>
    <mergeCell ref="A5:A7"/>
    <mergeCell ref="R5:R7"/>
    <mergeCell ref="S5:S7"/>
    <mergeCell ref="R22:R24"/>
    <mergeCell ref="S22:S24"/>
    <mergeCell ref="R25:R27"/>
    <mergeCell ref="S25:S27"/>
    <mergeCell ref="O14:Q16"/>
    <mergeCell ref="O19:Q21"/>
    <mergeCell ref="R11:R13"/>
    <mergeCell ref="S11:S13"/>
    <mergeCell ref="R14:R16"/>
    <mergeCell ref="S14:S16"/>
    <mergeCell ref="R19:R21"/>
    <mergeCell ref="S19:S21"/>
  </mergeCells>
  <phoneticPr fontId="10"/>
  <pageMargins left="0.73868110236220463" right="0.34990157480314965" top="0.97194881889763762" bottom="0.97194881889763762" header="0.50541338582677164" footer="0.50541338582677164"/>
  <pageSetup paperSize="9" scale="80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DB80-F22B-BE41-B07A-E0BEC10AF3C7}">
  <dimension ref="A1:T359"/>
  <sheetViews>
    <sheetView topLeftCell="E1" zoomScale="141" workbookViewId="0">
      <pane ySplit="1" topLeftCell="A2" activePane="bottomLeft" state="frozen"/>
      <selection pane="bottomLeft" activeCell="J8" sqref="J8"/>
    </sheetView>
  </sheetViews>
  <sheetFormatPr baseColWidth="10" defaultRowHeight="14"/>
  <cols>
    <col min="1" max="1" width="5.1640625" style="18" customWidth="1"/>
    <col min="2" max="2" width="6.33203125" customWidth="1"/>
    <col min="6" max="6" width="10.83203125" style="18"/>
    <col min="11" max="14" width="7.6640625" bestFit="1" customWidth="1"/>
  </cols>
  <sheetData>
    <row r="1" spans="1:20">
      <c r="A1" s="50" t="s">
        <v>140</v>
      </c>
      <c r="B1" s="60" t="s">
        <v>79</v>
      </c>
      <c r="C1" s="60" t="s">
        <v>80</v>
      </c>
      <c r="D1" s="60" t="s">
        <v>81</v>
      </c>
      <c r="E1" s="60" t="s">
        <v>84</v>
      </c>
      <c r="F1" s="50" t="s">
        <v>89</v>
      </c>
      <c r="G1" s="50" t="s">
        <v>88</v>
      </c>
      <c r="H1" s="50" t="s">
        <v>87</v>
      </c>
      <c r="I1" s="50" t="s">
        <v>85</v>
      </c>
      <c r="J1" s="50" t="s">
        <v>86</v>
      </c>
      <c r="K1" s="50" t="s">
        <v>82</v>
      </c>
      <c r="L1" s="50" t="s">
        <v>83</v>
      </c>
      <c r="M1" s="50" t="s">
        <v>147</v>
      </c>
      <c r="N1" s="50" t="s">
        <v>148</v>
      </c>
    </row>
    <row r="2" spans="1:20">
      <c r="A2" s="18">
        <v>1</v>
      </c>
      <c r="B2" s="60" t="s">
        <v>92</v>
      </c>
      <c r="C2" s="60" t="s">
        <v>94</v>
      </c>
      <c r="D2" s="60" t="s">
        <v>90</v>
      </c>
      <c r="E2" s="60" t="s">
        <v>96</v>
      </c>
      <c r="F2" s="62" t="s">
        <v>125</v>
      </c>
      <c r="G2" s="63" t="s">
        <v>379</v>
      </c>
      <c r="H2" s="62"/>
      <c r="I2" s="64" t="s">
        <v>352</v>
      </c>
      <c r="J2" s="62"/>
      <c r="K2" s="62">
        <v>5</v>
      </c>
      <c r="L2" s="62">
        <v>2</v>
      </c>
      <c r="M2" s="62"/>
      <c r="N2" s="62"/>
    </row>
    <row r="3" spans="1:20">
      <c r="A3" s="18">
        <v>2</v>
      </c>
      <c r="B3" s="60" t="s">
        <v>92</v>
      </c>
      <c r="C3" s="60" t="s">
        <v>94</v>
      </c>
      <c r="D3" s="60" t="s">
        <v>90</v>
      </c>
      <c r="E3" s="60" t="s">
        <v>96</v>
      </c>
      <c r="F3" s="18" t="s">
        <v>126</v>
      </c>
      <c r="G3" s="58" t="s">
        <v>144</v>
      </c>
      <c r="H3" s="58" t="s">
        <v>143</v>
      </c>
      <c r="I3" s="58" t="s">
        <v>198</v>
      </c>
      <c r="J3" s="58" t="s">
        <v>354</v>
      </c>
      <c r="K3">
        <v>4</v>
      </c>
      <c r="L3">
        <v>1</v>
      </c>
      <c r="P3" s="50" t="s">
        <v>559</v>
      </c>
      <c r="Q3" s="50" t="s">
        <v>41</v>
      </c>
      <c r="R3" s="18"/>
      <c r="S3" s="18"/>
      <c r="T3" s="59" t="s">
        <v>560</v>
      </c>
    </row>
    <row r="4" spans="1:20">
      <c r="A4" s="18">
        <v>3</v>
      </c>
      <c r="B4" s="60" t="s">
        <v>92</v>
      </c>
      <c r="C4" s="60" t="s">
        <v>94</v>
      </c>
      <c r="D4" s="60" t="s">
        <v>90</v>
      </c>
      <c r="E4" s="60" t="s">
        <v>96</v>
      </c>
      <c r="F4" s="18" t="s">
        <v>127</v>
      </c>
      <c r="G4" s="58" t="s">
        <v>362</v>
      </c>
      <c r="H4" s="58" t="s">
        <v>380</v>
      </c>
      <c r="I4" s="58" t="s">
        <v>355</v>
      </c>
      <c r="J4" s="58" t="s">
        <v>356</v>
      </c>
      <c r="K4">
        <v>5</v>
      </c>
      <c r="L4">
        <v>3</v>
      </c>
      <c r="P4" s="125" t="s">
        <v>126</v>
      </c>
      <c r="Q4" s="18"/>
      <c r="R4" s="18"/>
      <c r="S4" s="18"/>
      <c r="T4" s="18"/>
    </row>
    <row r="5" spans="1:20">
      <c r="A5" s="18">
        <v>4</v>
      </c>
      <c r="B5" s="60" t="s">
        <v>92</v>
      </c>
      <c r="C5" s="60" t="s">
        <v>94</v>
      </c>
      <c r="D5" s="60" t="s">
        <v>90</v>
      </c>
      <c r="E5" s="60" t="s">
        <v>96</v>
      </c>
      <c r="F5" s="18" t="s">
        <v>128</v>
      </c>
      <c r="G5" s="58" t="s">
        <v>152</v>
      </c>
      <c r="H5" s="58" t="s">
        <v>151</v>
      </c>
      <c r="I5" s="58" t="s">
        <v>357</v>
      </c>
      <c r="J5" s="58" t="s">
        <v>218</v>
      </c>
      <c r="K5">
        <v>5</v>
      </c>
      <c r="L5">
        <v>3</v>
      </c>
      <c r="P5" s="125" t="s">
        <v>127</v>
      </c>
      <c r="Q5" s="18"/>
      <c r="R5" s="18"/>
      <c r="S5" s="18"/>
      <c r="T5" s="18"/>
    </row>
    <row r="6" spans="1:20">
      <c r="A6" s="18">
        <v>5</v>
      </c>
      <c r="B6" s="60" t="s">
        <v>92</v>
      </c>
      <c r="C6" s="60" t="s">
        <v>94</v>
      </c>
      <c r="D6" s="60" t="s">
        <v>90</v>
      </c>
      <c r="E6" s="60" t="s">
        <v>96</v>
      </c>
      <c r="F6" s="18" t="s">
        <v>129</v>
      </c>
      <c r="G6" s="58" t="s">
        <v>152</v>
      </c>
      <c r="I6" s="58" t="s">
        <v>353</v>
      </c>
      <c r="K6">
        <v>2</v>
      </c>
      <c r="L6">
        <v>4</v>
      </c>
      <c r="P6" s="125" t="s">
        <v>128</v>
      </c>
      <c r="Q6" s="18"/>
      <c r="R6" s="18"/>
      <c r="S6" s="18"/>
      <c r="T6" s="18"/>
    </row>
    <row r="7" spans="1:20">
      <c r="A7" s="18">
        <v>6</v>
      </c>
      <c r="B7" s="60" t="s">
        <v>92</v>
      </c>
      <c r="C7" s="60" t="s">
        <v>94</v>
      </c>
      <c r="D7" s="60" t="s">
        <v>90</v>
      </c>
      <c r="E7" s="60" t="s">
        <v>96</v>
      </c>
      <c r="F7" s="18" t="s">
        <v>130</v>
      </c>
      <c r="G7" s="58" t="s">
        <v>381</v>
      </c>
      <c r="I7" s="50" t="s">
        <v>352</v>
      </c>
      <c r="K7">
        <v>1</v>
      </c>
      <c r="L7">
        <v>4</v>
      </c>
      <c r="P7" s="125" t="s">
        <v>129</v>
      </c>
      <c r="Q7" s="18"/>
      <c r="R7" s="18"/>
      <c r="S7" s="18"/>
      <c r="T7" s="18"/>
    </row>
    <row r="8" spans="1:20">
      <c r="A8" s="18">
        <v>7</v>
      </c>
      <c r="B8" s="60" t="s">
        <v>92</v>
      </c>
      <c r="C8" s="60" t="s">
        <v>94</v>
      </c>
      <c r="D8" s="60" t="s">
        <v>90</v>
      </c>
      <c r="E8" s="60" t="s">
        <v>96</v>
      </c>
      <c r="F8" s="18" t="s">
        <v>131</v>
      </c>
      <c r="G8" s="58" t="s">
        <v>255</v>
      </c>
      <c r="I8" s="50" t="s">
        <v>359</v>
      </c>
      <c r="K8">
        <v>5</v>
      </c>
      <c r="L8">
        <v>4</v>
      </c>
      <c r="N8" s="59" t="s">
        <v>382</v>
      </c>
      <c r="P8" s="125" t="s">
        <v>130</v>
      </c>
      <c r="Q8" s="18"/>
      <c r="R8" s="18"/>
      <c r="S8" s="18"/>
      <c r="T8" s="18"/>
    </row>
    <row r="9" spans="1:20">
      <c r="A9" s="18">
        <v>8</v>
      </c>
      <c r="B9" s="60" t="s">
        <v>92</v>
      </c>
      <c r="C9" s="60" t="s">
        <v>94</v>
      </c>
      <c r="D9" s="60" t="s">
        <v>90</v>
      </c>
      <c r="E9" s="60" t="s">
        <v>96</v>
      </c>
      <c r="F9" s="18" t="s">
        <v>132</v>
      </c>
      <c r="G9" s="58" t="s">
        <v>144</v>
      </c>
      <c r="I9" s="58" t="s">
        <v>198</v>
      </c>
      <c r="K9">
        <v>5</v>
      </c>
      <c r="L9">
        <v>3</v>
      </c>
      <c r="P9" s="125" t="s">
        <v>131</v>
      </c>
      <c r="Q9" s="18"/>
      <c r="R9" s="18"/>
      <c r="S9" s="18"/>
      <c r="T9" s="18"/>
    </row>
    <row r="10" spans="1:20">
      <c r="A10" s="18">
        <v>9</v>
      </c>
      <c r="B10" s="60" t="s">
        <v>92</v>
      </c>
      <c r="C10" s="60" t="s">
        <v>94</v>
      </c>
      <c r="D10" s="60" t="s">
        <v>90</v>
      </c>
      <c r="E10" s="60" t="s">
        <v>95</v>
      </c>
      <c r="F10" s="62" t="s">
        <v>125</v>
      </c>
      <c r="G10" s="63" t="s">
        <v>255</v>
      </c>
      <c r="H10" s="62"/>
      <c r="I10" s="64" t="s">
        <v>256</v>
      </c>
      <c r="J10" s="62"/>
      <c r="K10" s="62">
        <v>4</v>
      </c>
      <c r="L10" s="62">
        <v>3</v>
      </c>
      <c r="M10" s="62"/>
      <c r="N10" s="62"/>
      <c r="P10" s="125" t="s">
        <v>132</v>
      </c>
      <c r="Q10" s="18"/>
      <c r="R10" s="18"/>
      <c r="S10" s="18"/>
      <c r="T10" s="18"/>
    </row>
    <row r="11" spans="1:20">
      <c r="A11" s="18">
        <v>10</v>
      </c>
      <c r="B11" s="60" t="s">
        <v>92</v>
      </c>
      <c r="C11" s="60" t="s">
        <v>94</v>
      </c>
      <c r="D11" s="60" t="s">
        <v>90</v>
      </c>
      <c r="E11" s="60" t="s">
        <v>95</v>
      </c>
      <c r="F11" s="18" t="s">
        <v>126</v>
      </c>
      <c r="G11" s="58" t="s">
        <v>144</v>
      </c>
      <c r="H11" s="58" t="s">
        <v>152</v>
      </c>
      <c r="I11" s="58" t="s">
        <v>258</v>
      </c>
      <c r="J11" s="50" t="s">
        <v>259</v>
      </c>
      <c r="K11">
        <v>0</v>
      </c>
      <c r="L11">
        <v>4</v>
      </c>
    </row>
    <row r="12" spans="1:20">
      <c r="A12" s="18">
        <v>11</v>
      </c>
      <c r="B12" s="60" t="s">
        <v>92</v>
      </c>
      <c r="C12" s="60" t="s">
        <v>94</v>
      </c>
      <c r="D12" s="60" t="s">
        <v>90</v>
      </c>
      <c r="E12" s="60" t="s">
        <v>95</v>
      </c>
      <c r="F12" s="18" t="s">
        <v>127</v>
      </c>
      <c r="G12" s="58" t="s">
        <v>149</v>
      </c>
      <c r="H12" s="58" t="s">
        <v>150</v>
      </c>
      <c r="I12" s="58" t="s">
        <v>260</v>
      </c>
      <c r="J12" s="58" t="s">
        <v>261</v>
      </c>
      <c r="K12">
        <v>5</v>
      </c>
      <c r="L12">
        <v>3</v>
      </c>
    </row>
    <row r="13" spans="1:20">
      <c r="A13" s="18">
        <v>12</v>
      </c>
      <c r="B13" s="60" t="s">
        <v>92</v>
      </c>
      <c r="C13" s="60" t="s">
        <v>94</v>
      </c>
      <c r="D13" s="60" t="s">
        <v>90</v>
      </c>
      <c r="E13" s="60" t="s">
        <v>95</v>
      </c>
      <c r="F13" s="18" t="s">
        <v>128</v>
      </c>
      <c r="G13" s="58" t="s">
        <v>152</v>
      </c>
      <c r="H13" s="58" t="s">
        <v>255</v>
      </c>
      <c r="I13" s="58" t="s">
        <v>262</v>
      </c>
      <c r="J13" s="58" t="s">
        <v>263</v>
      </c>
      <c r="K13">
        <v>4</v>
      </c>
      <c r="L13">
        <v>1</v>
      </c>
    </row>
    <row r="14" spans="1:20">
      <c r="A14" s="18">
        <v>13</v>
      </c>
      <c r="B14" s="60" t="s">
        <v>92</v>
      </c>
      <c r="C14" s="60" t="s">
        <v>94</v>
      </c>
      <c r="D14" s="60" t="s">
        <v>90</v>
      </c>
      <c r="E14" s="60" t="s">
        <v>95</v>
      </c>
      <c r="F14" s="18" t="s">
        <v>129</v>
      </c>
      <c r="G14" s="58" t="s">
        <v>143</v>
      </c>
      <c r="I14" s="58" t="s">
        <v>264</v>
      </c>
      <c r="K14">
        <v>2</v>
      </c>
      <c r="L14">
        <v>4</v>
      </c>
    </row>
    <row r="15" spans="1:20">
      <c r="A15" s="18">
        <v>14</v>
      </c>
      <c r="B15" s="60" t="s">
        <v>92</v>
      </c>
      <c r="C15" s="60" t="s">
        <v>94</v>
      </c>
      <c r="D15" s="60" t="s">
        <v>90</v>
      </c>
      <c r="E15" s="60" t="s">
        <v>95</v>
      </c>
      <c r="F15" s="18" t="s">
        <v>130</v>
      </c>
      <c r="G15" s="58" t="s">
        <v>153</v>
      </c>
      <c r="I15" s="58" t="s">
        <v>149</v>
      </c>
      <c r="K15">
        <v>4</v>
      </c>
      <c r="L15">
        <v>1</v>
      </c>
    </row>
    <row r="16" spans="1:20">
      <c r="A16" s="18">
        <v>15</v>
      </c>
      <c r="B16" s="60" t="s">
        <v>92</v>
      </c>
      <c r="C16" s="60" t="s">
        <v>94</v>
      </c>
      <c r="D16" s="60" t="s">
        <v>90</v>
      </c>
      <c r="E16" s="60" t="s">
        <v>95</v>
      </c>
      <c r="F16" s="18" t="s">
        <v>131</v>
      </c>
      <c r="G16" s="58" t="s">
        <v>151</v>
      </c>
      <c r="I16" s="58" t="s">
        <v>265</v>
      </c>
      <c r="K16">
        <v>4</v>
      </c>
      <c r="L16">
        <v>1</v>
      </c>
    </row>
    <row r="17" spans="1:14">
      <c r="A17" s="18">
        <v>16</v>
      </c>
      <c r="B17" s="60" t="s">
        <v>92</v>
      </c>
      <c r="C17" s="60" t="s">
        <v>94</v>
      </c>
      <c r="D17" s="60" t="s">
        <v>90</v>
      </c>
      <c r="E17" s="60" t="s">
        <v>95</v>
      </c>
      <c r="F17" s="18" t="s">
        <v>132</v>
      </c>
      <c r="G17" s="58" t="s">
        <v>257</v>
      </c>
      <c r="I17" s="50" t="s">
        <v>259</v>
      </c>
      <c r="K17">
        <v>2</v>
      </c>
      <c r="L17">
        <v>4</v>
      </c>
    </row>
    <row r="18" spans="1:14">
      <c r="A18" s="18">
        <v>17</v>
      </c>
      <c r="B18" s="60" t="s">
        <v>92</v>
      </c>
      <c r="C18" s="60" t="s">
        <v>94</v>
      </c>
      <c r="D18" s="60" t="s">
        <v>96</v>
      </c>
      <c r="E18" s="60" t="s">
        <v>95</v>
      </c>
      <c r="F18" s="62" t="s">
        <v>125</v>
      </c>
      <c r="G18" s="63" t="s">
        <v>352</v>
      </c>
      <c r="H18" s="62"/>
      <c r="I18" s="64" t="s">
        <v>256</v>
      </c>
      <c r="J18" s="62"/>
      <c r="K18" s="62">
        <v>6</v>
      </c>
      <c r="L18" s="62">
        <v>1</v>
      </c>
      <c r="M18" s="62"/>
      <c r="N18" s="62"/>
    </row>
    <row r="19" spans="1:14">
      <c r="A19" s="18">
        <v>18</v>
      </c>
      <c r="B19" s="60" t="s">
        <v>92</v>
      </c>
      <c r="C19" s="60" t="s">
        <v>94</v>
      </c>
      <c r="D19" s="60" t="s">
        <v>96</v>
      </c>
      <c r="E19" s="60" t="s">
        <v>95</v>
      </c>
      <c r="F19" s="18" t="s">
        <v>126</v>
      </c>
      <c r="G19" s="58" t="s">
        <v>353</v>
      </c>
      <c r="H19" s="58" t="s">
        <v>354</v>
      </c>
      <c r="I19" s="58" t="s">
        <v>265</v>
      </c>
      <c r="J19" s="58" t="s">
        <v>259</v>
      </c>
      <c r="K19">
        <v>1</v>
      </c>
      <c r="L19">
        <v>4</v>
      </c>
    </row>
    <row r="20" spans="1:14">
      <c r="A20" s="18">
        <v>19</v>
      </c>
      <c r="B20" s="60" t="s">
        <v>92</v>
      </c>
      <c r="C20" s="60" t="s">
        <v>94</v>
      </c>
      <c r="D20" s="60" t="s">
        <v>96</v>
      </c>
      <c r="E20" s="60" t="s">
        <v>95</v>
      </c>
      <c r="F20" s="18" t="s">
        <v>127</v>
      </c>
      <c r="G20" s="58" t="s">
        <v>355</v>
      </c>
      <c r="H20" s="58" t="s">
        <v>356</v>
      </c>
      <c r="I20" s="58" t="s">
        <v>256</v>
      </c>
      <c r="J20" s="58" t="s">
        <v>360</v>
      </c>
      <c r="K20">
        <v>5</v>
      </c>
      <c r="L20">
        <v>4</v>
      </c>
      <c r="N20" s="59" t="s">
        <v>365</v>
      </c>
    </row>
    <row r="21" spans="1:14">
      <c r="A21" s="18">
        <v>20</v>
      </c>
      <c r="B21" s="60" t="s">
        <v>92</v>
      </c>
      <c r="C21" s="60" t="s">
        <v>94</v>
      </c>
      <c r="D21" s="60" t="s">
        <v>96</v>
      </c>
      <c r="E21" s="60" t="s">
        <v>95</v>
      </c>
      <c r="F21" s="18" t="s">
        <v>128</v>
      </c>
      <c r="G21" s="58" t="s">
        <v>357</v>
      </c>
      <c r="H21" s="58" t="s">
        <v>218</v>
      </c>
      <c r="I21" s="58" t="s">
        <v>263</v>
      </c>
      <c r="J21" s="58" t="s">
        <v>361</v>
      </c>
      <c r="K21">
        <v>4</v>
      </c>
      <c r="L21">
        <v>1</v>
      </c>
    </row>
    <row r="22" spans="1:14">
      <c r="A22" s="18">
        <v>21</v>
      </c>
      <c r="B22" s="60" t="s">
        <v>92</v>
      </c>
      <c r="C22" s="60" t="s">
        <v>94</v>
      </c>
      <c r="D22" s="60" t="s">
        <v>96</v>
      </c>
      <c r="E22" s="60" t="s">
        <v>95</v>
      </c>
      <c r="F22" s="18" t="s">
        <v>129</v>
      </c>
      <c r="G22" s="58" t="s">
        <v>353</v>
      </c>
      <c r="I22" s="50" t="s">
        <v>364</v>
      </c>
      <c r="K22">
        <v>4</v>
      </c>
      <c r="L22">
        <v>1</v>
      </c>
    </row>
    <row r="23" spans="1:14">
      <c r="A23" s="18">
        <v>22</v>
      </c>
      <c r="B23" s="60" t="s">
        <v>92</v>
      </c>
      <c r="C23" s="60" t="s">
        <v>94</v>
      </c>
      <c r="D23" s="60" t="s">
        <v>96</v>
      </c>
      <c r="E23" s="60" t="s">
        <v>95</v>
      </c>
      <c r="F23" s="18" t="s">
        <v>130</v>
      </c>
      <c r="G23" s="58" t="s">
        <v>358</v>
      </c>
      <c r="I23" s="58" t="s">
        <v>362</v>
      </c>
      <c r="K23">
        <v>4</v>
      </c>
      <c r="L23">
        <v>0</v>
      </c>
    </row>
    <row r="24" spans="1:14">
      <c r="A24" s="18">
        <v>23</v>
      </c>
      <c r="B24" s="60" t="s">
        <v>92</v>
      </c>
      <c r="C24" s="60" t="s">
        <v>94</v>
      </c>
      <c r="D24" s="60" t="s">
        <v>96</v>
      </c>
      <c r="E24" s="60" t="s">
        <v>95</v>
      </c>
      <c r="F24" s="18" t="s">
        <v>131</v>
      </c>
      <c r="G24" s="58" t="s">
        <v>359</v>
      </c>
      <c r="I24" s="50" t="s">
        <v>363</v>
      </c>
      <c r="K24">
        <v>4</v>
      </c>
      <c r="L24">
        <v>1</v>
      </c>
    </row>
    <row r="25" spans="1:14">
      <c r="A25" s="18">
        <v>24</v>
      </c>
      <c r="B25" s="60" t="s">
        <v>92</v>
      </c>
      <c r="C25" s="60" t="s">
        <v>94</v>
      </c>
      <c r="D25" s="60" t="s">
        <v>96</v>
      </c>
      <c r="E25" s="60" t="s">
        <v>95</v>
      </c>
      <c r="F25" s="18" t="s">
        <v>132</v>
      </c>
      <c r="G25" s="58" t="s">
        <v>198</v>
      </c>
      <c r="I25" s="58" t="s">
        <v>259</v>
      </c>
      <c r="K25">
        <v>4</v>
      </c>
      <c r="L25">
        <v>2</v>
      </c>
    </row>
    <row r="26" spans="1:14">
      <c r="A26" s="18">
        <v>25</v>
      </c>
      <c r="B26" s="60" t="s">
        <v>92</v>
      </c>
      <c r="C26" s="60" t="s">
        <v>97</v>
      </c>
      <c r="D26" s="60" t="s">
        <v>98</v>
      </c>
      <c r="E26" s="60" t="s">
        <v>99</v>
      </c>
      <c r="F26" s="62" t="s">
        <v>125</v>
      </c>
      <c r="G26" s="63" t="s">
        <v>186</v>
      </c>
      <c r="H26" s="62"/>
      <c r="I26" s="64" t="s">
        <v>266</v>
      </c>
      <c r="J26" s="62"/>
      <c r="K26" s="62">
        <v>7</v>
      </c>
      <c r="L26" s="62">
        <v>0</v>
      </c>
      <c r="M26" s="62"/>
      <c r="N26" s="62"/>
    </row>
    <row r="27" spans="1:14">
      <c r="A27" s="18">
        <v>26</v>
      </c>
      <c r="B27" s="60" t="s">
        <v>92</v>
      </c>
      <c r="C27" s="60" t="s">
        <v>97</v>
      </c>
      <c r="D27" s="60" t="s">
        <v>98</v>
      </c>
      <c r="E27" s="60" t="s">
        <v>99</v>
      </c>
      <c r="F27" s="18" t="s">
        <v>126</v>
      </c>
      <c r="G27" s="58" t="s">
        <v>300</v>
      </c>
      <c r="H27" s="58" t="s">
        <v>198</v>
      </c>
      <c r="I27" s="58" t="s">
        <v>277</v>
      </c>
      <c r="J27" s="58" t="s">
        <v>270</v>
      </c>
      <c r="K27">
        <v>4</v>
      </c>
      <c r="L27">
        <v>0</v>
      </c>
    </row>
    <row r="28" spans="1:14">
      <c r="A28" s="18">
        <v>27</v>
      </c>
      <c r="B28" s="60" t="s">
        <v>92</v>
      </c>
      <c r="C28" s="60" t="s">
        <v>97</v>
      </c>
      <c r="D28" s="60" t="s">
        <v>98</v>
      </c>
      <c r="E28" s="60" t="s">
        <v>99</v>
      </c>
      <c r="F28" s="18" t="s">
        <v>127</v>
      </c>
      <c r="G28" s="58" t="s">
        <v>190</v>
      </c>
      <c r="H28" s="58" t="s">
        <v>191</v>
      </c>
      <c r="I28" s="58" t="s">
        <v>272</v>
      </c>
      <c r="J28" s="58" t="s">
        <v>273</v>
      </c>
      <c r="K28">
        <v>4</v>
      </c>
      <c r="L28">
        <v>0</v>
      </c>
    </row>
    <row r="29" spans="1:14">
      <c r="A29" s="18">
        <v>28</v>
      </c>
      <c r="B29" s="60" t="s">
        <v>92</v>
      </c>
      <c r="C29" s="60" t="s">
        <v>97</v>
      </c>
      <c r="D29" s="60" t="s">
        <v>98</v>
      </c>
      <c r="E29" s="60" t="s">
        <v>99</v>
      </c>
      <c r="F29" s="18" t="s">
        <v>128</v>
      </c>
      <c r="G29" s="58" t="s">
        <v>192</v>
      </c>
      <c r="H29" s="58" t="s">
        <v>301</v>
      </c>
      <c r="I29" s="58" t="s">
        <v>276</v>
      </c>
      <c r="J29" s="58" t="s">
        <v>274</v>
      </c>
      <c r="K29">
        <v>4</v>
      </c>
      <c r="L29">
        <v>1</v>
      </c>
    </row>
    <row r="30" spans="1:14">
      <c r="A30" s="18">
        <v>29</v>
      </c>
      <c r="B30" s="60" t="s">
        <v>92</v>
      </c>
      <c r="C30" s="60" t="s">
        <v>97</v>
      </c>
      <c r="D30" s="60" t="s">
        <v>98</v>
      </c>
      <c r="E30" s="60" t="s">
        <v>99</v>
      </c>
      <c r="F30" s="18" t="s">
        <v>129</v>
      </c>
      <c r="G30" s="58" t="s">
        <v>302</v>
      </c>
      <c r="I30" s="58" t="s">
        <v>271</v>
      </c>
      <c r="K30">
        <v>4</v>
      </c>
      <c r="L30">
        <v>0</v>
      </c>
    </row>
    <row r="31" spans="1:14">
      <c r="A31" s="18">
        <v>30</v>
      </c>
      <c r="B31" s="60" t="s">
        <v>92</v>
      </c>
      <c r="C31" s="60" t="s">
        <v>97</v>
      </c>
      <c r="D31" s="60" t="s">
        <v>98</v>
      </c>
      <c r="E31" s="60" t="s">
        <v>99</v>
      </c>
      <c r="F31" s="18" t="s">
        <v>130</v>
      </c>
      <c r="G31" s="58" t="s">
        <v>196</v>
      </c>
      <c r="I31" s="58" t="s">
        <v>273</v>
      </c>
      <c r="K31">
        <v>4</v>
      </c>
      <c r="L31">
        <v>0</v>
      </c>
    </row>
    <row r="32" spans="1:14">
      <c r="A32" s="18">
        <v>31</v>
      </c>
      <c r="B32" s="60" t="s">
        <v>92</v>
      </c>
      <c r="C32" s="60" t="s">
        <v>97</v>
      </c>
      <c r="D32" s="60" t="s">
        <v>98</v>
      </c>
      <c r="E32" s="60" t="s">
        <v>99</v>
      </c>
      <c r="F32" s="18" t="s">
        <v>131</v>
      </c>
      <c r="G32" s="58" t="s">
        <v>194</v>
      </c>
      <c r="I32" s="58" t="s">
        <v>208</v>
      </c>
      <c r="K32" s="18">
        <v>4</v>
      </c>
      <c r="L32" s="18">
        <v>0</v>
      </c>
    </row>
    <row r="33" spans="1:14">
      <c r="A33" s="18">
        <v>32</v>
      </c>
      <c r="B33" s="60" t="s">
        <v>92</v>
      </c>
      <c r="C33" s="60" t="s">
        <v>97</v>
      </c>
      <c r="D33" s="60" t="s">
        <v>98</v>
      </c>
      <c r="E33" s="60" t="s">
        <v>99</v>
      </c>
      <c r="F33" s="18" t="s">
        <v>132</v>
      </c>
      <c r="G33" s="58" t="s">
        <v>189</v>
      </c>
      <c r="I33" s="58" t="s">
        <v>303</v>
      </c>
      <c r="K33" s="18">
        <v>4</v>
      </c>
      <c r="L33" s="18">
        <v>0</v>
      </c>
    </row>
    <row r="34" spans="1:14">
      <c r="A34" s="18">
        <v>33</v>
      </c>
      <c r="B34" s="60" t="s">
        <v>92</v>
      </c>
      <c r="C34" s="60" t="s">
        <v>97</v>
      </c>
      <c r="D34" s="60" t="s">
        <v>98</v>
      </c>
      <c r="E34" s="60" t="s">
        <v>100</v>
      </c>
      <c r="F34" s="62" t="s">
        <v>125</v>
      </c>
      <c r="G34" s="63" t="s">
        <v>186</v>
      </c>
      <c r="H34" s="62"/>
      <c r="I34" s="64" t="s">
        <v>187</v>
      </c>
      <c r="J34" s="62"/>
      <c r="K34" s="62">
        <v>7</v>
      </c>
      <c r="L34" s="62">
        <v>0</v>
      </c>
      <c r="M34" s="62"/>
      <c r="N34" s="62"/>
    </row>
    <row r="35" spans="1:14">
      <c r="A35" s="18">
        <v>34</v>
      </c>
      <c r="B35" s="60" t="s">
        <v>92</v>
      </c>
      <c r="C35" s="60" t="s">
        <v>97</v>
      </c>
      <c r="D35" s="60" t="s">
        <v>98</v>
      </c>
      <c r="E35" s="60" t="s">
        <v>100</v>
      </c>
      <c r="F35" s="18" t="s">
        <v>126</v>
      </c>
      <c r="G35" s="58" t="s">
        <v>188</v>
      </c>
      <c r="H35" s="58" t="s">
        <v>189</v>
      </c>
      <c r="I35" s="58" t="s">
        <v>199</v>
      </c>
      <c r="J35" s="58" t="s">
        <v>200</v>
      </c>
      <c r="K35">
        <v>4</v>
      </c>
      <c r="L35">
        <v>2</v>
      </c>
    </row>
    <row r="36" spans="1:14">
      <c r="A36" s="18">
        <v>35</v>
      </c>
      <c r="B36" s="60" t="s">
        <v>92</v>
      </c>
      <c r="C36" s="60" t="s">
        <v>97</v>
      </c>
      <c r="D36" s="60" t="s">
        <v>98</v>
      </c>
      <c r="E36" s="60" t="s">
        <v>100</v>
      </c>
      <c r="F36" s="18" t="s">
        <v>127</v>
      </c>
      <c r="G36" s="58" t="s">
        <v>190</v>
      </c>
      <c r="H36" s="58" t="s">
        <v>191</v>
      </c>
      <c r="I36" s="58" t="s">
        <v>201</v>
      </c>
      <c r="J36" s="58" t="s">
        <v>202</v>
      </c>
      <c r="K36">
        <v>4</v>
      </c>
      <c r="L36">
        <v>2</v>
      </c>
    </row>
    <row r="37" spans="1:14">
      <c r="A37" s="18">
        <v>36</v>
      </c>
      <c r="B37" s="60" t="s">
        <v>92</v>
      </c>
      <c r="C37" s="60" t="s">
        <v>97</v>
      </c>
      <c r="D37" s="60" t="s">
        <v>98</v>
      </c>
      <c r="E37" s="60" t="s">
        <v>100</v>
      </c>
      <c r="F37" s="18" t="s">
        <v>128</v>
      </c>
      <c r="G37" s="58" t="s">
        <v>192</v>
      </c>
      <c r="H37" s="50" t="s">
        <v>194</v>
      </c>
      <c r="I37" s="50" t="s">
        <v>203</v>
      </c>
      <c r="J37" s="50" t="s">
        <v>204</v>
      </c>
      <c r="K37">
        <v>4</v>
      </c>
      <c r="L37">
        <v>0</v>
      </c>
    </row>
    <row r="38" spans="1:14">
      <c r="A38" s="18">
        <v>37</v>
      </c>
      <c r="B38" s="60" t="s">
        <v>92</v>
      </c>
      <c r="C38" s="60" t="s">
        <v>97</v>
      </c>
      <c r="D38" s="60" t="s">
        <v>98</v>
      </c>
      <c r="E38" s="60" t="s">
        <v>100</v>
      </c>
      <c r="F38" s="18" t="s">
        <v>129</v>
      </c>
      <c r="G38" s="58" t="s">
        <v>195</v>
      </c>
      <c r="I38" s="50" t="s">
        <v>205</v>
      </c>
      <c r="K38">
        <v>4</v>
      </c>
      <c r="L38">
        <v>0</v>
      </c>
    </row>
    <row r="39" spans="1:14">
      <c r="A39" s="18">
        <v>38</v>
      </c>
      <c r="B39" s="60" t="s">
        <v>92</v>
      </c>
      <c r="C39" s="60" t="s">
        <v>97</v>
      </c>
      <c r="D39" s="60" t="s">
        <v>98</v>
      </c>
      <c r="E39" s="60" t="s">
        <v>100</v>
      </c>
      <c r="F39" s="18" t="s">
        <v>130</v>
      </c>
      <c r="G39" s="58" t="s">
        <v>196</v>
      </c>
      <c r="I39" s="50" t="s">
        <v>206</v>
      </c>
      <c r="K39">
        <v>4</v>
      </c>
      <c r="L39">
        <v>1</v>
      </c>
    </row>
    <row r="40" spans="1:14">
      <c r="A40" s="18">
        <v>39</v>
      </c>
      <c r="B40" s="60" t="s">
        <v>92</v>
      </c>
      <c r="C40" s="60" t="s">
        <v>97</v>
      </c>
      <c r="D40" s="60" t="s">
        <v>98</v>
      </c>
      <c r="E40" s="60" t="s">
        <v>100</v>
      </c>
      <c r="F40" s="18" t="s">
        <v>131</v>
      </c>
      <c r="G40" s="58" t="s">
        <v>197</v>
      </c>
      <c r="I40" s="50" t="s">
        <v>207</v>
      </c>
      <c r="K40">
        <v>4</v>
      </c>
      <c r="L40">
        <v>1</v>
      </c>
    </row>
    <row r="41" spans="1:14">
      <c r="A41" s="18">
        <v>40</v>
      </c>
      <c r="B41" s="60" t="s">
        <v>92</v>
      </c>
      <c r="C41" s="60" t="s">
        <v>97</v>
      </c>
      <c r="D41" s="60" t="s">
        <v>98</v>
      </c>
      <c r="E41" s="60" t="s">
        <v>100</v>
      </c>
      <c r="F41" s="18" t="s">
        <v>132</v>
      </c>
      <c r="G41" s="58" t="s">
        <v>198</v>
      </c>
      <c r="I41" s="50" t="s">
        <v>208</v>
      </c>
      <c r="K41">
        <v>4</v>
      </c>
      <c r="L41">
        <v>0</v>
      </c>
    </row>
    <row r="42" spans="1:14">
      <c r="A42" s="18">
        <v>41</v>
      </c>
      <c r="B42" s="60" t="s">
        <v>92</v>
      </c>
      <c r="C42" s="60" t="s">
        <v>97</v>
      </c>
      <c r="D42" s="60" t="s">
        <v>99</v>
      </c>
      <c r="E42" s="60" t="s">
        <v>100</v>
      </c>
      <c r="F42" s="62" t="s">
        <v>125</v>
      </c>
      <c r="G42" s="64" t="s">
        <v>266</v>
      </c>
      <c r="H42" s="62"/>
      <c r="I42" s="63" t="s">
        <v>187</v>
      </c>
      <c r="J42" s="62"/>
      <c r="K42" s="63">
        <v>3</v>
      </c>
      <c r="L42" s="62">
        <v>4</v>
      </c>
      <c r="M42" s="62"/>
      <c r="N42" s="62"/>
    </row>
    <row r="43" spans="1:14">
      <c r="A43" s="18">
        <v>42</v>
      </c>
      <c r="B43" s="60" t="s">
        <v>92</v>
      </c>
      <c r="C43" s="60" t="s">
        <v>97</v>
      </c>
      <c r="D43" s="60" t="s">
        <v>99</v>
      </c>
      <c r="E43" s="60" t="s">
        <v>100</v>
      </c>
      <c r="F43" s="18" t="s">
        <v>126</v>
      </c>
      <c r="G43" s="58" t="s">
        <v>270</v>
      </c>
      <c r="H43" s="58" t="s">
        <v>271</v>
      </c>
      <c r="I43" s="58" t="s">
        <v>200</v>
      </c>
      <c r="J43" s="58" t="s">
        <v>267</v>
      </c>
      <c r="K43" s="58">
        <v>3</v>
      </c>
      <c r="L43" s="58">
        <v>5</v>
      </c>
    </row>
    <row r="44" spans="1:14">
      <c r="A44" s="18">
        <v>43</v>
      </c>
      <c r="B44" s="60" t="s">
        <v>92</v>
      </c>
      <c r="C44" s="60" t="s">
        <v>97</v>
      </c>
      <c r="D44" s="60" t="s">
        <v>99</v>
      </c>
      <c r="E44" s="60" t="s">
        <v>100</v>
      </c>
      <c r="F44" s="18" t="s">
        <v>127</v>
      </c>
      <c r="G44" s="58" t="s">
        <v>272</v>
      </c>
      <c r="H44" s="58" t="s">
        <v>273</v>
      </c>
      <c r="I44" s="58" t="s">
        <v>201</v>
      </c>
      <c r="J44" s="58" t="s">
        <v>206</v>
      </c>
      <c r="K44" s="58">
        <v>4</v>
      </c>
      <c r="L44" s="58">
        <v>1</v>
      </c>
    </row>
    <row r="45" spans="1:14">
      <c r="A45" s="18">
        <v>44</v>
      </c>
      <c r="B45" s="60" t="s">
        <v>92</v>
      </c>
      <c r="C45" s="60" t="s">
        <v>97</v>
      </c>
      <c r="D45" s="60" t="s">
        <v>99</v>
      </c>
      <c r="E45" s="60" t="s">
        <v>100</v>
      </c>
      <c r="F45" s="18" t="s">
        <v>128</v>
      </c>
      <c r="G45" s="58" t="s">
        <v>274</v>
      </c>
      <c r="H45" s="58" t="s">
        <v>208</v>
      </c>
      <c r="I45" s="58" t="s">
        <v>203</v>
      </c>
      <c r="J45" s="58" t="s">
        <v>268</v>
      </c>
      <c r="K45" s="58">
        <v>2</v>
      </c>
      <c r="L45" s="58">
        <v>4</v>
      </c>
    </row>
    <row r="46" spans="1:14">
      <c r="A46" s="18">
        <v>45</v>
      </c>
      <c r="B46" s="60" t="s">
        <v>92</v>
      </c>
      <c r="C46" s="60" t="s">
        <v>97</v>
      </c>
      <c r="D46" s="60" t="s">
        <v>99</v>
      </c>
      <c r="E46" s="60" t="s">
        <v>100</v>
      </c>
      <c r="F46" s="18" t="s">
        <v>129</v>
      </c>
      <c r="G46" s="58" t="s">
        <v>271</v>
      </c>
      <c r="I46" s="50" t="s">
        <v>269</v>
      </c>
      <c r="J46" s="18"/>
      <c r="K46" s="58">
        <v>5</v>
      </c>
      <c r="L46" s="58">
        <v>4</v>
      </c>
      <c r="N46" s="59" t="s">
        <v>220</v>
      </c>
    </row>
    <row r="47" spans="1:14">
      <c r="A47" s="18">
        <v>46</v>
      </c>
      <c r="B47" s="60" t="s">
        <v>92</v>
      </c>
      <c r="C47" s="60" t="s">
        <v>97</v>
      </c>
      <c r="D47" s="60" t="s">
        <v>99</v>
      </c>
      <c r="E47" s="60" t="s">
        <v>100</v>
      </c>
      <c r="F47" s="18" t="s">
        <v>130</v>
      </c>
      <c r="G47" s="58" t="s">
        <v>275</v>
      </c>
      <c r="I47" s="58" t="s">
        <v>202</v>
      </c>
      <c r="J47" s="18"/>
      <c r="K47" s="58">
        <v>5</v>
      </c>
      <c r="L47" s="58">
        <v>3</v>
      </c>
    </row>
    <row r="48" spans="1:14">
      <c r="A48" s="18">
        <v>47</v>
      </c>
      <c r="B48" s="60" t="s">
        <v>92</v>
      </c>
      <c r="C48" s="60" t="s">
        <v>97</v>
      </c>
      <c r="D48" s="60" t="s">
        <v>99</v>
      </c>
      <c r="E48" s="60" t="s">
        <v>100</v>
      </c>
      <c r="F48" s="18" t="s">
        <v>131</v>
      </c>
      <c r="G48" s="58" t="s">
        <v>276</v>
      </c>
      <c r="I48" s="58" t="s">
        <v>207</v>
      </c>
      <c r="J48" s="18"/>
      <c r="K48" s="58">
        <v>1</v>
      </c>
      <c r="L48" s="58">
        <v>4</v>
      </c>
    </row>
    <row r="49" spans="1:14">
      <c r="A49" s="18">
        <v>48</v>
      </c>
      <c r="B49" s="61" t="s">
        <v>92</v>
      </c>
      <c r="C49" s="61" t="s">
        <v>97</v>
      </c>
      <c r="D49" s="61" t="s">
        <v>99</v>
      </c>
      <c r="E49" s="61" t="s">
        <v>100</v>
      </c>
      <c r="F49" s="18" t="s">
        <v>132</v>
      </c>
      <c r="G49" s="58" t="s">
        <v>277</v>
      </c>
      <c r="I49" s="58" t="s">
        <v>205</v>
      </c>
      <c r="J49" s="18"/>
      <c r="K49" s="58">
        <v>0</v>
      </c>
      <c r="L49" s="58">
        <v>4</v>
      </c>
    </row>
    <row r="50" spans="1:14">
      <c r="A50" s="18">
        <v>49</v>
      </c>
      <c r="B50" s="61" t="s">
        <v>92</v>
      </c>
      <c r="C50" s="61" t="s">
        <v>101</v>
      </c>
      <c r="D50" s="61" t="s">
        <v>91</v>
      </c>
      <c r="E50" s="61" t="s">
        <v>102</v>
      </c>
      <c r="F50" s="62" t="s">
        <v>125</v>
      </c>
      <c r="G50" s="63" t="s">
        <v>158</v>
      </c>
      <c r="H50" s="62"/>
      <c r="I50" s="64" t="s">
        <v>310</v>
      </c>
      <c r="J50" s="62"/>
      <c r="K50" s="62">
        <v>2</v>
      </c>
      <c r="L50" s="62">
        <v>5</v>
      </c>
      <c r="M50" s="62"/>
      <c r="N50" s="62"/>
    </row>
    <row r="51" spans="1:14">
      <c r="A51" s="18">
        <v>50</v>
      </c>
      <c r="B51" s="61" t="s">
        <v>92</v>
      </c>
      <c r="C51" s="61" t="s">
        <v>101</v>
      </c>
      <c r="D51" s="61" t="s">
        <v>91</v>
      </c>
      <c r="E51" s="61" t="s">
        <v>102</v>
      </c>
      <c r="F51" s="18" t="s">
        <v>126</v>
      </c>
      <c r="G51" s="58" t="s">
        <v>304</v>
      </c>
      <c r="H51" s="58" t="s">
        <v>305</v>
      </c>
      <c r="I51" s="58" t="s">
        <v>311</v>
      </c>
      <c r="J51" s="58" t="s">
        <v>312</v>
      </c>
      <c r="K51">
        <v>3</v>
      </c>
      <c r="L51">
        <v>5</v>
      </c>
    </row>
    <row r="52" spans="1:14">
      <c r="A52" s="18">
        <v>51</v>
      </c>
      <c r="B52" s="61" t="s">
        <v>92</v>
      </c>
      <c r="C52" s="61" t="s">
        <v>101</v>
      </c>
      <c r="D52" s="61" t="s">
        <v>91</v>
      </c>
      <c r="E52" s="61" t="s">
        <v>102</v>
      </c>
      <c r="F52" s="18" t="s">
        <v>127</v>
      </c>
      <c r="G52" s="58" t="s">
        <v>161</v>
      </c>
      <c r="H52" s="58" t="s">
        <v>306</v>
      </c>
      <c r="I52" s="58" t="s">
        <v>313</v>
      </c>
      <c r="J52" s="58" t="s">
        <v>314</v>
      </c>
      <c r="K52">
        <v>4</v>
      </c>
      <c r="L52">
        <v>1</v>
      </c>
    </row>
    <row r="53" spans="1:14">
      <c r="A53" s="18">
        <v>52</v>
      </c>
      <c r="B53" s="61" t="s">
        <v>92</v>
      </c>
      <c r="C53" s="61" t="s">
        <v>101</v>
      </c>
      <c r="D53" s="61" t="s">
        <v>91</v>
      </c>
      <c r="E53" s="61" t="s">
        <v>102</v>
      </c>
      <c r="F53" s="18" t="s">
        <v>128</v>
      </c>
      <c r="G53" s="58" t="s">
        <v>157</v>
      </c>
      <c r="H53" s="58" t="s">
        <v>307</v>
      </c>
      <c r="I53" s="58" t="s">
        <v>315</v>
      </c>
      <c r="J53" s="58" t="s">
        <v>193</v>
      </c>
      <c r="K53">
        <v>0</v>
      </c>
      <c r="L53">
        <v>4</v>
      </c>
    </row>
    <row r="54" spans="1:14">
      <c r="A54" s="18">
        <v>53</v>
      </c>
      <c r="B54" s="61" t="s">
        <v>92</v>
      </c>
      <c r="C54" s="61" t="s">
        <v>101</v>
      </c>
      <c r="D54" s="61" t="s">
        <v>91</v>
      </c>
      <c r="E54" s="61" t="s">
        <v>102</v>
      </c>
      <c r="F54" s="18" t="s">
        <v>129</v>
      </c>
      <c r="G54" s="58" t="s">
        <v>308</v>
      </c>
      <c r="I54" s="58" t="s">
        <v>316</v>
      </c>
      <c r="K54">
        <v>0</v>
      </c>
      <c r="L54">
        <v>4</v>
      </c>
    </row>
    <row r="55" spans="1:14">
      <c r="A55" s="18">
        <v>54</v>
      </c>
      <c r="B55" s="61" t="s">
        <v>92</v>
      </c>
      <c r="C55" s="61" t="s">
        <v>101</v>
      </c>
      <c r="D55" s="61" t="s">
        <v>91</v>
      </c>
      <c r="E55" s="61" t="s">
        <v>102</v>
      </c>
      <c r="F55" s="18" t="s">
        <v>130</v>
      </c>
      <c r="G55" s="58" t="s">
        <v>155</v>
      </c>
      <c r="I55" s="58" t="s">
        <v>317</v>
      </c>
      <c r="K55">
        <v>2</v>
      </c>
      <c r="L55">
        <v>4</v>
      </c>
    </row>
    <row r="56" spans="1:14">
      <c r="A56" s="18">
        <v>55</v>
      </c>
      <c r="B56" s="61" t="s">
        <v>92</v>
      </c>
      <c r="C56" s="61" t="s">
        <v>101</v>
      </c>
      <c r="D56" s="61" t="s">
        <v>91</v>
      </c>
      <c r="E56" s="61" t="s">
        <v>102</v>
      </c>
      <c r="F56" s="18" t="s">
        <v>131</v>
      </c>
      <c r="G56" s="58" t="s">
        <v>309</v>
      </c>
      <c r="I56" s="58" t="s">
        <v>310</v>
      </c>
      <c r="K56">
        <v>4</v>
      </c>
      <c r="L56">
        <v>1</v>
      </c>
    </row>
    <row r="57" spans="1:14">
      <c r="A57" s="18">
        <v>56</v>
      </c>
      <c r="B57" s="61" t="s">
        <v>92</v>
      </c>
      <c r="C57" s="61" t="s">
        <v>101</v>
      </c>
      <c r="D57" s="61" t="s">
        <v>91</v>
      </c>
      <c r="E57" s="61" t="s">
        <v>102</v>
      </c>
      <c r="F57" s="18" t="s">
        <v>132</v>
      </c>
      <c r="G57" s="58" t="s">
        <v>175</v>
      </c>
      <c r="I57" s="50" t="s">
        <v>318</v>
      </c>
      <c r="K57">
        <v>1</v>
      </c>
      <c r="L57">
        <v>4</v>
      </c>
    </row>
    <row r="58" spans="1:14">
      <c r="A58" s="18">
        <v>57</v>
      </c>
      <c r="B58" s="61" t="s">
        <v>92</v>
      </c>
      <c r="C58" s="61" t="s">
        <v>101</v>
      </c>
      <c r="D58" s="61" t="s">
        <v>91</v>
      </c>
      <c r="E58" s="61" t="s">
        <v>103</v>
      </c>
      <c r="F58" s="62" t="s">
        <v>125</v>
      </c>
      <c r="G58" s="63" t="s">
        <v>165</v>
      </c>
      <c r="H58" s="62"/>
      <c r="I58" s="64" t="s">
        <v>209</v>
      </c>
      <c r="J58" s="62"/>
      <c r="K58" s="62">
        <v>5</v>
      </c>
      <c r="L58" s="62">
        <v>2</v>
      </c>
      <c r="M58" s="62"/>
      <c r="N58" s="62"/>
    </row>
    <row r="59" spans="1:14">
      <c r="A59" s="18">
        <v>58</v>
      </c>
      <c r="B59" s="61" t="s">
        <v>92</v>
      </c>
      <c r="C59" s="61" t="s">
        <v>101</v>
      </c>
      <c r="D59" s="61" t="s">
        <v>91</v>
      </c>
      <c r="E59" s="61" t="s">
        <v>103</v>
      </c>
      <c r="F59" s="18" t="s">
        <v>126</v>
      </c>
      <c r="G59" s="58" t="s">
        <v>145</v>
      </c>
      <c r="H59" s="58" t="s">
        <v>146</v>
      </c>
      <c r="I59" s="58" t="s">
        <v>210</v>
      </c>
      <c r="J59" s="58" t="s">
        <v>211</v>
      </c>
      <c r="K59">
        <v>5</v>
      </c>
      <c r="L59">
        <v>3</v>
      </c>
    </row>
    <row r="60" spans="1:14">
      <c r="A60" s="18">
        <v>59</v>
      </c>
      <c r="B60" s="61" t="s">
        <v>92</v>
      </c>
      <c r="C60" s="61" t="s">
        <v>101</v>
      </c>
      <c r="D60" s="61" t="s">
        <v>91</v>
      </c>
      <c r="E60" s="61" t="s">
        <v>103</v>
      </c>
      <c r="F60" s="18" t="s">
        <v>127</v>
      </c>
      <c r="G60" s="58" t="s">
        <v>155</v>
      </c>
      <c r="H60" s="58" t="s">
        <v>156</v>
      </c>
      <c r="I60" s="58" t="s">
        <v>212</v>
      </c>
      <c r="J60" s="58" t="s">
        <v>213</v>
      </c>
      <c r="K60">
        <v>1</v>
      </c>
      <c r="L60">
        <v>4</v>
      </c>
    </row>
    <row r="61" spans="1:14">
      <c r="A61" s="18">
        <v>60</v>
      </c>
      <c r="B61" s="61" t="s">
        <v>92</v>
      </c>
      <c r="C61" s="61" t="s">
        <v>101</v>
      </c>
      <c r="D61" s="61" t="s">
        <v>91</v>
      </c>
      <c r="E61" s="61" t="s">
        <v>103</v>
      </c>
      <c r="F61" s="18" t="s">
        <v>128</v>
      </c>
      <c r="G61" s="58" t="s">
        <v>157</v>
      </c>
      <c r="H61" s="58" t="s">
        <v>158</v>
      </c>
      <c r="I61" s="58" t="s">
        <v>214</v>
      </c>
      <c r="J61" s="58" t="s">
        <v>215</v>
      </c>
      <c r="K61">
        <v>5</v>
      </c>
      <c r="L61">
        <v>3</v>
      </c>
    </row>
    <row r="62" spans="1:14">
      <c r="A62" s="18">
        <v>61</v>
      </c>
      <c r="B62" s="61" t="s">
        <v>92</v>
      </c>
      <c r="C62" s="61" t="s">
        <v>101</v>
      </c>
      <c r="D62" s="61" t="s">
        <v>91</v>
      </c>
      <c r="E62" s="61" t="s">
        <v>103</v>
      </c>
      <c r="F62" s="18" t="s">
        <v>129</v>
      </c>
      <c r="G62" s="58" t="s">
        <v>162</v>
      </c>
      <c r="I62" s="58" t="s">
        <v>216</v>
      </c>
      <c r="J62" s="58"/>
      <c r="K62">
        <v>4</v>
      </c>
      <c r="L62">
        <v>0</v>
      </c>
    </row>
    <row r="63" spans="1:14">
      <c r="A63" s="18">
        <v>62</v>
      </c>
      <c r="B63" s="61" t="s">
        <v>92</v>
      </c>
      <c r="C63" s="61" t="s">
        <v>101</v>
      </c>
      <c r="D63" s="61" t="s">
        <v>91</v>
      </c>
      <c r="E63" s="61" t="s">
        <v>103</v>
      </c>
      <c r="F63" s="18" t="s">
        <v>130</v>
      </c>
      <c r="G63" s="58" t="s">
        <v>156</v>
      </c>
      <c r="I63" s="58" t="s">
        <v>212</v>
      </c>
      <c r="K63">
        <v>4</v>
      </c>
      <c r="L63">
        <v>5</v>
      </c>
      <c r="M63" s="59" t="s">
        <v>219</v>
      </c>
    </row>
    <row r="64" spans="1:14">
      <c r="A64" s="18">
        <v>63</v>
      </c>
      <c r="B64" s="61" t="s">
        <v>92</v>
      </c>
      <c r="C64" s="61" t="s">
        <v>101</v>
      </c>
      <c r="D64" s="61" t="s">
        <v>91</v>
      </c>
      <c r="E64" s="61" t="s">
        <v>103</v>
      </c>
      <c r="F64" s="18" t="s">
        <v>131</v>
      </c>
      <c r="G64" s="58" t="s">
        <v>160</v>
      </c>
      <c r="I64" s="58" t="s">
        <v>218</v>
      </c>
      <c r="K64">
        <v>5</v>
      </c>
      <c r="L64">
        <v>4</v>
      </c>
      <c r="N64" s="59" t="s">
        <v>220</v>
      </c>
    </row>
    <row r="65" spans="1:14">
      <c r="A65" s="18">
        <v>64</v>
      </c>
      <c r="B65" s="61" t="s">
        <v>92</v>
      </c>
      <c r="C65" s="61" t="s">
        <v>101</v>
      </c>
      <c r="D65" s="61" t="s">
        <v>91</v>
      </c>
      <c r="E65" s="61" t="s">
        <v>103</v>
      </c>
      <c r="F65" s="18" t="s">
        <v>132</v>
      </c>
      <c r="G65" s="58" t="s">
        <v>159</v>
      </c>
      <c r="I65" s="58" t="s">
        <v>211</v>
      </c>
      <c r="K65">
        <v>5</v>
      </c>
      <c r="L65">
        <v>4</v>
      </c>
      <c r="N65" s="59" t="s">
        <v>163</v>
      </c>
    </row>
    <row r="66" spans="1:14">
      <c r="A66" s="18">
        <v>65</v>
      </c>
      <c r="B66" s="61" t="s">
        <v>92</v>
      </c>
      <c r="C66" s="61" t="s">
        <v>101</v>
      </c>
      <c r="D66" s="61" t="s">
        <v>102</v>
      </c>
      <c r="E66" s="61" t="s">
        <v>103</v>
      </c>
      <c r="F66" s="62" t="s">
        <v>125</v>
      </c>
      <c r="G66" s="63" t="s">
        <v>310</v>
      </c>
      <c r="H66" s="62"/>
      <c r="I66" s="64" t="s">
        <v>209</v>
      </c>
      <c r="J66" s="62"/>
      <c r="K66" s="62">
        <v>3</v>
      </c>
      <c r="L66" s="62">
        <v>4</v>
      </c>
      <c r="M66" s="62"/>
      <c r="N66" s="62"/>
    </row>
    <row r="67" spans="1:14">
      <c r="A67" s="18">
        <v>66</v>
      </c>
      <c r="B67" s="61" t="s">
        <v>92</v>
      </c>
      <c r="C67" s="61" t="s">
        <v>101</v>
      </c>
      <c r="D67" s="61" t="s">
        <v>102</v>
      </c>
      <c r="E67" s="61" t="s">
        <v>103</v>
      </c>
      <c r="F67" s="18" t="s">
        <v>126</v>
      </c>
      <c r="G67" s="58" t="s">
        <v>316</v>
      </c>
      <c r="H67" s="50" t="s">
        <v>371</v>
      </c>
      <c r="I67" s="50" t="s">
        <v>374</v>
      </c>
      <c r="J67" s="50" t="s">
        <v>216</v>
      </c>
      <c r="K67">
        <v>4</v>
      </c>
      <c r="L67">
        <v>0</v>
      </c>
    </row>
    <row r="68" spans="1:14">
      <c r="A68" s="18">
        <v>67</v>
      </c>
      <c r="B68" s="61" t="s">
        <v>92</v>
      </c>
      <c r="C68" s="61" t="s">
        <v>101</v>
      </c>
      <c r="D68" s="61" t="s">
        <v>102</v>
      </c>
      <c r="E68" s="61" t="s">
        <v>103</v>
      </c>
      <c r="F68" s="18" t="s">
        <v>127</v>
      </c>
      <c r="G68" s="58" t="s">
        <v>313</v>
      </c>
      <c r="H68" s="58" t="s">
        <v>314</v>
      </c>
      <c r="I68" s="58" t="s">
        <v>217</v>
      </c>
      <c r="J68" s="58" t="s">
        <v>375</v>
      </c>
      <c r="K68">
        <v>2</v>
      </c>
      <c r="L68">
        <v>4</v>
      </c>
    </row>
    <row r="69" spans="1:14">
      <c r="A69" s="18">
        <v>68</v>
      </c>
      <c r="B69" s="61" t="s">
        <v>92</v>
      </c>
      <c r="C69" s="61" t="s">
        <v>101</v>
      </c>
      <c r="D69" s="61" t="s">
        <v>102</v>
      </c>
      <c r="E69" s="61" t="s">
        <v>103</v>
      </c>
      <c r="F69" s="18" t="s">
        <v>128</v>
      </c>
      <c r="G69" s="58" t="s">
        <v>372</v>
      </c>
      <c r="H69" s="58" t="s">
        <v>373</v>
      </c>
      <c r="I69" s="58" t="s">
        <v>209</v>
      </c>
      <c r="J69" s="58" t="s">
        <v>376</v>
      </c>
      <c r="K69">
        <v>2</v>
      </c>
      <c r="L69">
        <v>4</v>
      </c>
    </row>
    <row r="70" spans="1:14">
      <c r="A70" s="18">
        <v>69</v>
      </c>
      <c r="B70" s="61" t="s">
        <v>92</v>
      </c>
      <c r="C70" s="61" t="s">
        <v>101</v>
      </c>
      <c r="D70" s="61" t="s">
        <v>102</v>
      </c>
      <c r="E70" s="61" t="s">
        <v>103</v>
      </c>
      <c r="F70" s="18" t="s">
        <v>129</v>
      </c>
      <c r="G70" s="58" t="s">
        <v>202</v>
      </c>
      <c r="I70" s="58" t="s">
        <v>377</v>
      </c>
      <c r="K70">
        <v>2</v>
      </c>
      <c r="L70">
        <v>4</v>
      </c>
    </row>
    <row r="71" spans="1:14">
      <c r="A71" s="18">
        <v>70</v>
      </c>
      <c r="B71" s="61" t="s">
        <v>92</v>
      </c>
      <c r="C71" s="61" t="s">
        <v>101</v>
      </c>
      <c r="D71" s="61" t="s">
        <v>102</v>
      </c>
      <c r="E71" s="61" t="s">
        <v>103</v>
      </c>
      <c r="F71" s="18" t="s">
        <v>130</v>
      </c>
      <c r="G71" s="58" t="s">
        <v>317</v>
      </c>
      <c r="I71" s="58" t="s">
        <v>217</v>
      </c>
      <c r="K71">
        <v>0</v>
      </c>
      <c r="L71">
        <v>4</v>
      </c>
    </row>
    <row r="72" spans="1:14">
      <c r="A72" s="18">
        <v>71</v>
      </c>
      <c r="B72" s="61" t="s">
        <v>92</v>
      </c>
      <c r="C72" s="61" t="s">
        <v>101</v>
      </c>
      <c r="D72" s="61" t="s">
        <v>102</v>
      </c>
      <c r="E72" s="61" t="s">
        <v>103</v>
      </c>
      <c r="F72" s="18" t="s">
        <v>131</v>
      </c>
      <c r="G72" s="58" t="s">
        <v>310</v>
      </c>
      <c r="I72" s="58" t="s">
        <v>378</v>
      </c>
      <c r="K72">
        <v>4</v>
      </c>
      <c r="L72">
        <v>1</v>
      </c>
    </row>
    <row r="73" spans="1:14">
      <c r="A73" s="18">
        <v>72</v>
      </c>
      <c r="B73" s="61" t="s">
        <v>92</v>
      </c>
      <c r="C73" s="61" t="s">
        <v>101</v>
      </c>
      <c r="D73" s="61" t="s">
        <v>102</v>
      </c>
      <c r="E73" s="61" t="s">
        <v>103</v>
      </c>
      <c r="F73" s="18" t="s">
        <v>132</v>
      </c>
      <c r="G73" s="58" t="s">
        <v>311</v>
      </c>
      <c r="I73" s="58" t="s">
        <v>210</v>
      </c>
      <c r="K73">
        <v>4</v>
      </c>
      <c r="L73">
        <v>2</v>
      </c>
    </row>
    <row r="74" spans="1:14">
      <c r="A74" s="18">
        <v>73</v>
      </c>
      <c r="B74" s="61" t="s">
        <v>92</v>
      </c>
      <c r="C74" s="61" t="s">
        <v>104</v>
      </c>
      <c r="D74" s="61" t="s">
        <v>105</v>
      </c>
      <c r="E74" s="61" t="s">
        <v>106</v>
      </c>
      <c r="F74" s="62" t="s">
        <v>125</v>
      </c>
      <c r="G74" s="63" t="s">
        <v>234</v>
      </c>
      <c r="H74" s="62"/>
      <c r="I74" s="64" t="s">
        <v>166</v>
      </c>
      <c r="J74" s="62"/>
      <c r="K74" s="62">
        <v>6</v>
      </c>
      <c r="L74" s="62">
        <v>1</v>
      </c>
      <c r="M74" s="62"/>
      <c r="N74" s="62"/>
    </row>
    <row r="75" spans="1:14">
      <c r="A75" s="18">
        <v>74</v>
      </c>
      <c r="B75" s="61" t="s">
        <v>92</v>
      </c>
      <c r="C75" s="61" t="s">
        <v>104</v>
      </c>
      <c r="D75" s="61" t="s">
        <v>105</v>
      </c>
      <c r="E75" s="61" t="s">
        <v>106</v>
      </c>
      <c r="F75" s="18" t="s">
        <v>126</v>
      </c>
      <c r="G75" s="58" t="s">
        <v>236</v>
      </c>
      <c r="H75" s="58" t="s">
        <v>332</v>
      </c>
      <c r="I75" s="58" t="s">
        <v>336</v>
      </c>
      <c r="J75" s="58" t="s">
        <v>168</v>
      </c>
      <c r="K75">
        <v>4</v>
      </c>
      <c r="L75">
        <v>2</v>
      </c>
    </row>
    <row r="76" spans="1:14">
      <c r="A76" s="18">
        <v>75</v>
      </c>
      <c r="B76" s="61" t="s">
        <v>92</v>
      </c>
      <c r="C76" s="61" t="s">
        <v>104</v>
      </c>
      <c r="D76" s="61" t="s">
        <v>105</v>
      </c>
      <c r="E76" s="61" t="s">
        <v>106</v>
      </c>
      <c r="F76" s="18" t="s">
        <v>127</v>
      </c>
      <c r="G76" s="58" t="s">
        <v>239</v>
      </c>
      <c r="H76" s="58" t="s">
        <v>243</v>
      </c>
      <c r="I76" s="50" t="s">
        <v>337</v>
      </c>
      <c r="J76" s="50" t="s">
        <v>169</v>
      </c>
      <c r="K76">
        <v>4</v>
      </c>
      <c r="L76">
        <v>1</v>
      </c>
    </row>
    <row r="77" spans="1:14">
      <c r="A77" s="18">
        <v>76</v>
      </c>
      <c r="B77" s="61" t="s">
        <v>92</v>
      </c>
      <c r="C77" s="61" t="s">
        <v>104</v>
      </c>
      <c r="D77" s="61" t="s">
        <v>105</v>
      </c>
      <c r="E77" s="61" t="s">
        <v>106</v>
      </c>
      <c r="F77" s="18" t="s">
        <v>128</v>
      </c>
      <c r="G77" s="58" t="s">
        <v>333</v>
      </c>
      <c r="H77" s="58" t="s">
        <v>234</v>
      </c>
      <c r="I77" s="58" t="s">
        <v>171</v>
      </c>
      <c r="J77" s="58" t="s">
        <v>166</v>
      </c>
      <c r="K77">
        <v>5</v>
      </c>
      <c r="L77">
        <v>3</v>
      </c>
    </row>
    <row r="78" spans="1:14">
      <c r="A78" s="18">
        <v>77</v>
      </c>
      <c r="B78" s="61" t="s">
        <v>92</v>
      </c>
      <c r="C78" s="61" t="s">
        <v>104</v>
      </c>
      <c r="D78" s="61" t="s">
        <v>105</v>
      </c>
      <c r="E78" s="61" t="s">
        <v>106</v>
      </c>
      <c r="F78" s="18" t="s">
        <v>129</v>
      </c>
      <c r="G78" s="58" t="s">
        <v>332</v>
      </c>
      <c r="I78" s="58" t="s">
        <v>168</v>
      </c>
      <c r="K78">
        <v>4</v>
      </c>
      <c r="L78">
        <v>2</v>
      </c>
    </row>
    <row r="79" spans="1:14">
      <c r="A79" s="18">
        <v>78</v>
      </c>
      <c r="B79" s="61" t="s">
        <v>92</v>
      </c>
      <c r="C79" s="61" t="s">
        <v>104</v>
      </c>
      <c r="D79" s="61" t="s">
        <v>105</v>
      </c>
      <c r="E79" s="61" t="s">
        <v>106</v>
      </c>
      <c r="F79" s="18" t="s">
        <v>130</v>
      </c>
      <c r="G79" s="50" t="s">
        <v>238</v>
      </c>
      <c r="I79" s="58" t="s">
        <v>170</v>
      </c>
      <c r="K79">
        <v>5</v>
      </c>
      <c r="L79">
        <v>4</v>
      </c>
      <c r="N79" s="59" t="s">
        <v>163</v>
      </c>
    </row>
    <row r="80" spans="1:14">
      <c r="A80" s="18">
        <v>79</v>
      </c>
      <c r="B80" s="61" t="s">
        <v>92</v>
      </c>
      <c r="C80" s="61" t="s">
        <v>104</v>
      </c>
      <c r="D80" s="61" t="s">
        <v>105</v>
      </c>
      <c r="E80" s="61" t="s">
        <v>106</v>
      </c>
      <c r="F80" s="18" t="s">
        <v>131</v>
      </c>
      <c r="G80" s="50" t="s">
        <v>334</v>
      </c>
      <c r="I80" s="58" t="s">
        <v>174</v>
      </c>
      <c r="K80">
        <v>4</v>
      </c>
      <c r="L80">
        <v>2</v>
      </c>
    </row>
    <row r="81" spans="1:14">
      <c r="A81" s="18">
        <v>80</v>
      </c>
      <c r="B81" s="61" t="s">
        <v>92</v>
      </c>
      <c r="C81" s="61" t="s">
        <v>104</v>
      </c>
      <c r="D81" s="61" t="s">
        <v>105</v>
      </c>
      <c r="E81" s="61" t="s">
        <v>106</v>
      </c>
      <c r="F81" s="18" t="s">
        <v>132</v>
      </c>
      <c r="G81" s="58" t="s">
        <v>335</v>
      </c>
      <c r="I81" s="58" t="s">
        <v>336</v>
      </c>
      <c r="K81">
        <v>2</v>
      </c>
      <c r="L81">
        <v>4</v>
      </c>
    </row>
    <row r="82" spans="1:14">
      <c r="A82" s="18">
        <v>81</v>
      </c>
      <c r="B82" s="61" t="s">
        <v>92</v>
      </c>
      <c r="C82" s="61" t="s">
        <v>104</v>
      </c>
      <c r="D82" s="61" t="s">
        <v>105</v>
      </c>
      <c r="E82" s="61" t="s">
        <v>108</v>
      </c>
      <c r="F82" s="62" t="s">
        <v>125</v>
      </c>
      <c r="G82" s="63" t="s">
        <v>234</v>
      </c>
      <c r="H82" s="62"/>
      <c r="I82" s="64" t="s">
        <v>235</v>
      </c>
      <c r="J82" s="62"/>
      <c r="K82" s="62">
        <v>5</v>
      </c>
      <c r="L82" s="62">
        <v>2</v>
      </c>
      <c r="M82" s="62"/>
      <c r="N82" s="62"/>
    </row>
    <row r="83" spans="1:14">
      <c r="A83" s="18">
        <v>82</v>
      </c>
      <c r="B83" s="61" t="s">
        <v>92</v>
      </c>
      <c r="C83" s="61" t="s">
        <v>104</v>
      </c>
      <c r="D83" s="61" t="s">
        <v>105</v>
      </c>
      <c r="E83" s="61" t="s">
        <v>108</v>
      </c>
      <c r="F83" s="18" t="s">
        <v>126</v>
      </c>
      <c r="G83" s="58" t="s">
        <v>236</v>
      </c>
      <c r="H83" s="58" t="s">
        <v>237</v>
      </c>
      <c r="I83" s="58" t="s">
        <v>246</v>
      </c>
      <c r="J83" s="58" t="s">
        <v>247</v>
      </c>
      <c r="K83">
        <v>4</v>
      </c>
      <c r="L83">
        <v>0</v>
      </c>
    </row>
    <row r="84" spans="1:14">
      <c r="A84" s="18">
        <v>83</v>
      </c>
      <c r="B84" s="61" t="s">
        <v>92</v>
      </c>
      <c r="C84" s="61" t="s">
        <v>104</v>
      </c>
      <c r="D84" s="61" t="s">
        <v>105</v>
      </c>
      <c r="E84" s="61" t="s">
        <v>108</v>
      </c>
      <c r="F84" s="18" t="s">
        <v>127</v>
      </c>
      <c r="G84" s="58" t="s">
        <v>238</v>
      </c>
      <c r="H84" s="58" t="s">
        <v>239</v>
      </c>
      <c r="I84" s="50" t="s">
        <v>248</v>
      </c>
      <c r="J84" s="50" t="s">
        <v>249</v>
      </c>
      <c r="K84">
        <v>4</v>
      </c>
      <c r="L84">
        <v>1</v>
      </c>
    </row>
    <row r="85" spans="1:14">
      <c r="A85" s="18">
        <v>84</v>
      </c>
      <c r="B85" s="61" t="s">
        <v>92</v>
      </c>
      <c r="C85" s="61" t="s">
        <v>104</v>
      </c>
      <c r="D85" s="61" t="s">
        <v>105</v>
      </c>
      <c r="E85" s="61" t="s">
        <v>108</v>
      </c>
      <c r="F85" s="18" t="s">
        <v>128</v>
      </c>
      <c r="G85" s="50" t="s">
        <v>241</v>
      </c>
      <c r="H85" s="58" t="s">
        <v>240</v>
      </c>
      <c r="I85" s="58" t="s">
        <v>250</v>
      </c>
      <c r="J85" s="58" t="s">
        <v>235</v>
      </c>
      <c r="K85">
        <v>4</v>
      </c>
      <c r="L85">
        <v>0</v>
      </c>
    </row>
    <row r="86" spans="1:14">
      <c r="A86" s="18">
        <v>85</v>
      </c>
      <c r="B86" s="61" t="s">
        <v>92</v>
      </c>
      <c r="C86" s="61" t="s">
        <v>104</v>
      </c>
      <c r="D86" s="61" t="s">
        <v>105</v>
      </c>
      <c r="E86" s="61" t="s">
        <v>108</v>
      </c>
      <c r="F86" s="18" t="s">
        <v>129</v>
      </c>
      <c r="G86" s="58" t="s">
        <v>242</v>
      </c>
      <c r="I86" s="58" t="s">
        <v>251</v>
      </c>
      <c r="J86" s="58"/>
      <c r="K86">
        <v>0</v>
      </c>
      <c r="L86">
        <v>4</v>
      </c>
    </row>
    <row r="87" spans="1:14">
      <c r="A87" s="18">
        <v>86</v>
      </c>
      <c r="B87" s="61" t="s">
        <v>92</v>
      </c>
      <c r="C87" s="61" t="s">
        <v>104</v>
      </c>
      <c r="D87" s="61" t="s">
        <v>105</v>
      </c>
      <c r="E87" s="61" t="s">
        <v>108</v>
      </c>
      <c r="F87" s="18" t="s">
        <v>130</v>
      </c>
      <c r="G87" s="58" t="s">
        <v>243</v>
      </c>
      <c r="I87" s="50" t="s">
        <v>252</v>
      </c>
      <c r="K87">
        <v>5</v>
      </c>
      <c r="L87">
        <v>3</v>
      </c>
    </row>
    <row r="88" spans="1:14">
      <c r="A88" s="18">
        <v>87</v>
      </c>
      <c r="B88" s="61" t="s">
        <v>92</v>
      </c>
      <c r="C88" s="61" t="s">
        <v>104</v>
      </c>
      <c r="D88" s="61" t="s">
        <v>105</v>
      </c>
      <c r="E88" s="61" t="s">
        <v>108</v>
      </c>
      <c r="F88" s="18" t="s">
        <v>131</v>
      </c>
      <c r="G88" s="58" t="s">
        <v>244</v>
      </c>
      <c r="I88" s="50" t="s">
        <v>254</v>
      </c>
      <c r="K88">
        <v>4</v>
      </c>
      <c r="L88">
        <v>0</v>
      </c>
    </row>
    <row r="89" spans="1:14">
      <c r="A89" s="18">
        <v>88</v>
      </c>
      <c r="B89" s="61" t="s">
        <v>92</v>
      </c>
      <c r="C89" s="61" t="s">
        <v>104</v>
      </c>
      <c r="D89" s="61" t="s">
        <v>105</v>
      </c>
      <c r="E89" s="61" t="s">
        <v>108</v>
      </c>
      <c r="F89" s="18" t="s">
        <v>132</v>
      </c>
      <c r="G89" s="58" t="s">
        <v>245</v>
      </c>
      <c r="I89" s="50" t="s">
        <v>253</v>
      </c>
      <c r="K89">
        <v>0</v>
      </c>
      <c r="L89">
        <v>4</v>
      </c>
    </row>
    <row r="90" spans="1:14">
      <c r="A90" s="18">
        <v>89</v>
      </c>
      <c r="B90" s="61" t="s">
        <v>92</v>
      </c>
      <c r="C90" s="61" t="s">
        <v>104</v>
      </c>
      <c r="D90" s="61" t="s">
        <v>106</v>
      </c>
      <c r="E90" s="61" t="s">
        <v>108</v>
      </c>
      <c r="F90" s="62" t="s">
        <v>125</v>
      </c>
      <c r="G90" s="63" t="s">
        <v>166</v>
      </c>
      <c r="H90" s="62"/>
      <c r="I90" s="64" t="s">
        <v>383</v>
      </c>
      <c r="J90" s="62"/>
      <c r="K90" s="62">
        <v>6</v>
      </c>
      <c r="L90" s="62">
        <v>1</v>
      </c>
      <c r="M90" s="62"/>
      <c r="N90" s="62"/>
    </row>
    <row r="91" spans="1:14">
      <c r="A91" s="18">
        <v>90</v>
      </c>
      <c r="B91" s="61" t="s">
        <v>92</v>
      </c>
      <c r="C91" s="61" t="s">
        <v>104</v>
      </c>
      <c r="D91" s="61" t="s">
        <v>106</v>
      </c>
      <c r="E91" s="61" t="s">
        <v>108</v>
      </c>
      <c r="F91" s="18" t="s">
        <v>126</v>
      </c>
      <c r="G91" s="58" t="s">
        <v>167</v>
      </c>
      <c r="H91" s="58" t="s">
        <v>168</v>
      </c>
      <c r="I91" s="58" t="s">
        <v>246</v>
      </c>
      <c r="J91" s="58" t="s">
        <v>385</v>
      </c>
      <c r="K91">
        <v>5</v>
      </c>
      <c r="L91">
        <v>4</v>
      </c>
      <c r="N91" s="59" t="s">
        <v>382</v>
      </c>
    </row>
    <row r="92" spans="1:14">
      <c r="A92" s="18">
        <v>91</v>
      </c>
      <c r="B92" s="61" t="s">
        <v>92</v>
      </c>
      <c r="C92" s="61" t="s">
        <v>104</v>
      </c>
      <c r="D92" s="61" t="s">
        <v>106</v>
      </c>
      <c r="E92" s="61" t="s">
        <v>108</v>
      </c>
      <c r="F92" s="18" t="s">
        <v>127</v>
      </c>
      <c r="G92" s="58" t="s">
        <v>173</v>
      </c>
      <c r="H92" s="58" t="s">
        <v>170</v>
      </c>
      <c r="I92" s="58" t="s">
        <v>386</v>
      </c>
      <c r="J92" s="58" t="s">
        <v>252</v>
      </c>
      <c r="K92">
        <v>4</v>
      </c>
      <c r="L92">
        <v>1</v>
      </c>
    </row>
    <row r="93" spans="1:14">
      <c r="A93" s="18">
        <v>92</v>
      </c>
      <c r="B93" s="61" t="s">
        <v>92</v>
      </c>
      <c r="C93" s="61" t="s">
        <v>104</v>
      </c>
      <c r="D93" s="61" t="s">
        <v>106</v>
      </c>
      <c r="E93" s="61" t="s">
        <v>108</v>
      </c>
      <c r="F93" s="18" t="s">
        <v>128</v>
      </c>
      <c r="G93" s="58" t="s">
        <v>174</v>
      </c>
      <c r="H93" s="58" t="s">
        <v>171</v>
      </c>
      <c r="I93" s="58" t="s">
        <v>254</v>
      </c>
      <c r="J93" s="58" t="s">
        <v>383</v>
      </c>
      <c r="K93">
        <v>4</v>
      </c>
      <c r="L93">
        <v>1</v>
      </c>
    </row>
    <row r="94" spans="1:14">
      <c r="A94" s="18">
        <v>93</v>
      </c>
      <c r="B94" s="61" t="s">
        <v>92</v>
      </c>
      <c r="C94" s="61" t="s">
        <v>104</v>
      </c>
      <c r="D94" s="61" t="s">
        <v>106</v>
      </c>
      <c r="E94" s="61" t="s">
        <v>108</v>
      </c>
      <c r="F94" s="18" t="s">
        <v>129</v>
      </c>
      <c r="G94" s="58" t="s">
        <v>167</v>
      </c>
      <c r="I94" s="58" t="s">
        <v>387</v>
      </c>
      <c r="K94">
        <v>4</v>
      </c>
      <c r="L94">
        <v>1</v>
      </c>
    </row>
    <row r="95" spans="1:14">
      <c r="A95" s="18">
        <v>94</v>
      </c>
      <c r="B95" s="61" t="s">
        <v>92</v>
      </c>
      <c r="C95" s="61" t="s">
        <v>104</v>
      </c>
      <c r="D95" s="61" t="s">
        <v>106</v>
      </c>
      <c r="E95" s="61" t="s">
        <v>108</v>
      </c>
      <c r="F95" s="18" t="s">
        <v>130</v>
      </c>
      <c r="G95" s="58" t="s">
        <v>169</v>
      </c>
      <c r="I95" s="58" t="s">
        <v>248</v>
      </c>
      <c r="K95">
        <v>4</v>
      </c>
      <c r="L95">
        <v>0</v>
      </c>
    </row>
    <row r="96" spans="1:14">
      <c r="A96" s="18">
        <v>95</v>
      </c>
      <c r="B96" s="61" t="s">
        <v>92</v>
      </c>
      <c r="C96" s="61" t="s">
        <v>104</v>
      </c>
      <c r="D96" s="61" t="s">
        <v>106</v>
      </c>
      <c r="E96" s="61" t="s">
        <v>108</v>
      </c>
      <c r="F96" s="18" t="s">
        <v>131</v>
      </c>
      <c r="G96" s="58" t="s">
        <v>384</v>
      </c>
      <c r="I96" s="58" t="s">
        <v>388</v>
      </c>
      <c r="K96">
        <v>4</v>
      </c>
      <c r="L96">
        <v>1</v>
      </c>
    </row>
    <row r="97" spans="1:14">
      <c r="A97" s="18">
        <v>96</v>
      </c>
      <c r="B97" s="61" t="s">
        <v>92</v>
      </c>
      <c r="C97" s="61" t="s">
        <v>104</v>
      </c>
      <c r="D97" s="61" t="s">
        <v>106</v>
      </c>
      <c r="E97" s="61" t="s">
        <v>108</v>
      </c>
      <c r="F97" s="18" t="s">
        <v>132</v>
      </c>
      <c r="G97" s="58" t="s">
        <v>168</v>
      </c>
      <c r="I97" s="58" t="s">
        <v>253</v>
      </c>
      <c r="K97">
        <v>0</v>
      </c>
      <c r="L97">
        <v>4</v>
      </c>
    </row>
    <row r="98" spans="1:14">
      <c r="A98" s="18">
        <v>97</v>
      </c>
      <c r="B98" s="61" t="s">
        <v>92</v>
      </c>
      <c r="C98" s="61" t="s">
        <v>109</v>
      </c>
      <c r="D98" s="61" t="s">
        <v>111</v>
      </c>
      <c r="E98" s="61" t="s">
        <v>112</v>
      </c>
      <c r="F98" s="62" t="s">
        <v>125</v>
      </c>
      <c r="G98" s="63" t="s">
        <v>339</v>
      </c>
      <c r="H98" s="62"/>
      <c r="I98" s="64" t="s">
        <v>338</v>
      </c>
      <c r="J98" s="62"/>
      <c r="K98" s="62">
        <v>2</v>
      </c>
      <c r="L98" s="62">
        <v>5</v>
      </c>
      <c r="M98" s="62"/>
      <c r="N98" s="62"/>
    </row>
    <row r="99" spans="1:14">
      <c r="A99" s="18">
        <v>98</v>
      </c>
      <c r="B99" s="61" t="s">
        <v>92</v>
      </c>
      <c r="C99" s="61" t="s">
        <v>109</v>
      </c>
      <c r="D99" s="61" t="s">
        <v>111</v>
      </c>
      <c r="E99" s="61" t="s">
        <v>112</v>
      </c>
      <c r="F99" s="18" t="s">
        <v>126</v>
      </c>
      <c r="G99" s="58" t="s">
        <v>340</v>
      </c>
      <c r="H99" s="58" t="s">
        <v>341</v>
      </c>
      <c r="I99" s="58" t="s">
        <v>345</v>
      </c>
      <c r="J99" s="58" t="s">
        <v>346</v>
      </c>
      <c r="K99">
        <v>2</v>
      </c>
      <c r="L99">
        <v>4</v>
      </c>
    </row>
    <row r="100" spans="1:14">
      <c r="A100" s="18">
        <v>99</v>
      </c>
      <c r="B100" s="61" t="s">
        <v>92</v>
      </c>
      <c r="C100" s="61" t="s">
        <v>109</v>
      </c>
      <c r="D100" s="61" t="s">
        <v>111</v>
      </c>
      <c r="E100" s="61" t="s">
        <v>112</v>
      </c>
      <c r="F100" s="18" t="s">
        <v>127</v>
      </c>
      <c r="G100" s="58" t="s">
        <v>342</v>
      </c>
      <c r="H100" s="58" t="s">
        <v>343</v>
      </c>
      <c r="I100" s="58" t="s">
        <v>347</v>
      </c>
      <c r="J100" s="58" t="s">
        <v>348</v>
      </c>
      <c r="K100">
        <v>4</v>
      </c>
      <c r="L100">
        <v>1</v>
      </c>
    </row>
    <row r="101" spans="1:14">
      <c r="A101" s="18">
        <v>100</v>
      </c>
      <c r="B101" s="61" t="s">
        <v>92</v>
      </c>
      <c r="C101" s="61" t="s">
        <v>109</v>
      </c>
      <c r="D101" s="61" t="s">
        <v>111</v>
      </c>
      <c r="E101" s="61" t="s">
        <v>112</v>
      </c>
      <c r="F101" s="18" t="s">
        <v>128</v>
      </c>
      <c r="G101" s="58" t="s">
        <v>344</v>
      </c>
      <c r="H101" s="58" t="s">
        <v>226</v>
      </c>
      <c r="I101" s="58" t="s">
        <v>349</v>
      </c>
      <c r="J101" s="58" t="s">
        <v>338</v>
      </c>
      <c r="K101">
        <v>2</v>
      </c>
      <c r="L101">
        <v>4</v>
      </c>
    </row>
    <row r="102" spans="1:14">
      <c r="A102" s="18">
        <v>101</v>
      </c>
      <c r="B102" s="61" t="s">
        <v>92</v>
      </c>
      <c r="C102" s="61" t="s">
        <v>109</v>
      </c>
      <c r="D102" s="61" t="s">
        <v>111</v>
      </c>
      <c r="E102" s="61" t="s">
        <v>112</v>
      </c>
      <c r="F102" s="18" t="s">
        <v>129</v>
      </c>
      <c r="G102" s="58" t="s">
        <v>158</v>
      </c>
      <c r="I102" s="58" t="s">
        <v>345</v>
      </c>
      <c r="K102">
        <v>2</v>
      </c>
      <c r="L102">
        <v>4</v>
      </c>
    </row>
    <row r="103" spans="1:14">
      <c r="A103" s="18">
        <v>102</v>
      </c>
      <c r="B103" s="61" t="s">
        <v>92</v>
      </c>
      <c r="C103" s="61" t="s">
        <v>109</v>
      </c>
      <c r="D103" s="61" t="s">
        <v>111</v>
      </c>
      <c r="E103" s="61" t="s">
        <v>112</v>
      </c>
      <c r="F103" s="18" t="s">
        <v>130</v>
      </c>
      <c r="G103" s="58" t="s">
        <v>221</v>
      </c>
      <c r="I103" s="58" t="s">
        <v>350</v>
      </c>
      <c r="K103">
        <v>0</v>
      </c>
      <c r="L103">
        <v>4</v>
      </c>
    </row>
    <row r="104" spans="1:14">
      <c r="A104" s="18">
        <v>103</v>
      </c>
      <c r="B104" s="61" t="s">
        <v>92</v>
      </c>
      <c r="C104" s="61" t="s">
        <v>109</v>
      </c>
      <c r="D104" s="61" t="s">
        <v>111</v>
      </c>
      <c r="E104" s="61" t="s">
        <v>112</v>
      </c>
      <c r="F104" s="18" t="s">
        <v>131</v>
      </c>
      <c r="G104" s="58" t="s">
        <v>185</v>
      </c>
      <c r="I104" s="58" t="s">
        <v>351</v>
      </c>
      <c r="K104">
        <v>1</v>
      </c>
      <c r="L104">
        <v>4</v>
      </c>
    </row>
    <row r="105" spans="1:14">
      <c r="A105" s="18">
        <v>104</v>
      </c>
      <c r="B105" s="61" t="s">
        <v>92</v>
      </c>
      <c r="C105" s="61" t="s">
        <v>109</v>
      </c>
      <c r="D105" s="61" t="s">
        <v>111</v>
      </c>
      <c r="E105" s="61" t="s">
        <v>112</v>
      </c>
      <c r="F105" s="18" t="s">
        <v>132</v>
      </c>
      <c r="G105" s="58" t="s">
        <v>223</v>
      </c>
      <c r="I105" s="58" t="s">
        <v>346</v>
      </c>
      <c r="K105">
        <v>4</v>
      </c>
      <c r="L105">
        <v>2</v>
      </c>
    </row>
    <row r="106" spans="1:14">
      <c r="A106" s="18">
        <v>105</v>
      </c>
      <c r="B106" s="61" t="s">
        <v>92</v>
      </c>
      <c r="C106" s="61" t="s">
        <v>109</v>
      </c>
      <c r="D106" s="61" t="s">
        <v>111</v>
      </c>
      <c r="E106" s="61" t="s">
        <v>114</v>
      </c>
      <c r="F106" s="62" t="s">
        <v>125</v>
      </c>
      <c r="G106" s="63" t="s">
        <v>221</v>
      </c>
      <c r="H106" s="62"/>
      <c r="I106" s="64" t="s">
        <v>177</v>
      </c>
      <c r="J106" s="62"/>
      <c r="K106" s="62">
        <v>4</v>
      </c>
      <c r="L106" s="62">
        <v>3</v>
      </c>
      <c r="M106" s="62"/>
      <c r="N106" s="62"/>
    </row>
    <row r="107" spans="1:14">
      <c r="A107" s="18">
        <v>106</v>
      </c>
      <c r="B107" s="61" t="s">
        <v>92</v>
      </c>
      <c r="C107" s="61" t="s">
        <v>109</v>
      </c>
      <c r="D107" s="61" t="s">
        <v>111</v>
      </c>
      <c r="E107" s="61" t="s">
        <v>114</v>
      </c>
      <c r="F107" s="18" t="s">
        <v>126</v>
      </c>
      <c r="G107" s="58" t="s">
        <v>222</v>
      </c>
      <c r="H107" s="58" t="s">
        <v>223</v>
      </c>
      <c r="I107" s="58" t="s">
        <v>162</v>
      </c>
      <c r="J107" s="58" t="s">
        <v>176</v>
      </c>
      <c r="K107">
        <v>4</v>
      </c>
      <c r="L107">
        <v>1</v>
      </c>
    </row>
    <row r="108" spans="1:14">
      <c r="A108" s="18">
        <v>107</v>
      </c>
      <c r="B108" s="61" t="s">
        <v>92</v>
      </c>
      <c r="C108" s="61" t="s">
        <v>109</v>
      </c>
      <c r="D108" s="61" t="s">
        <v>111</v>
      </c>
      <c r="E108" s="61" t="s">
        <v>114</v>
      </c>
      <c r="F108" s="18" t="s">
        <v>127</v>
      </c>
      <c r="G108" s="58" t="s">
        <v>224</v>
      </c>
      <c r="H108" s="58" t="s">
        <v>225</v>
      </c>
      <c r="I108" s="58" t="s">
        <v>171</v>
      </c>
      <c r="J108" s="58" t="s">
        <v>183</v>
      </c>
      <c r="K108">
        <v>4</v>
      </c>
      <c r="L108">
        <v>0</v>
      </c>
    </row>
    <row r="109" spans="1:14">
      <c r="A109" s="18">
        <v>108</v>
      </c>
      <c r="B109" s="61" t="s">
        <v>92</v>
      </c>
      <c r="C109" s="61" t="s">
        <v>109</v>
      </c>
      <c r="D109" s="61" t="s">
        <v>111</v>
      </c>
      <c r="E109" s="61" t="s">
        <v>114</v>
      </c>
      <c r="F109" s="18" t="s">
        <v>128</v>
      </c>
      <c r="G109" s="58" t="s">
        <v>226</v>
      </c>
      <c r="H109" s="58" t="s">
        <v>185</v>
      </c>
      <c r="I109" s="58" t="s">
        <v>231</v>
      </c>
      <c r="J109" s="50" t="s">
        <v>182</v>
      </c>
      <c r="K109">
        <v>0</v>
      </c>
      <c r="L109">
        <v>4</v>
      </c>
    </row>
    <row r="110" spans="1:14">
      <c r="A110" s="18">
        <v>109</v>
      </c>
      <c r="B110" s="61" t="s">
        <v>92</v>
      </c>
      <c r="C110" s="61" t="s">
        <v>109</v>
      </c>
      <c r="D110" s="61" t="s">
        <v>111</v>
      </c>
      <c r="E110" s="61" t="s">
        <v>114</v>
      </c>
      <c r="F110" s="18" t="s">
        <v>129</v>
      </c>
      <c r="G110" s="58" t="s">
        <v>227</v>
      </c>
      <c r="I110" s="58" t="s">
        <v>232</v>
      </c>
      <c r="K110">
        <v>0</v>
      </c>
      <c r="L110">
        <v>4</v>
      </c>
    </row>
    <row r="111" spans="1:14">
      <c r="A111" s="18">
        <v>110</v>
      </c>
      <c r="B111" s="61" t="s">
        <v>92</v>
      </c>
      <c r="C111" s="61" t="s">
        <v>109</v>
      </c>
      <c r="D111" s="61" t="s">
        <v>111</v>
      </c>
      <c r="E111" s="61" t="s">
        <v>114</v>
      </c>
      <c r="F111" s="18" t="s">
        <v>130</v>
      </c>
      <c r="G111" s="50" t="s">
        <v>228</v>
      </c>
      <c r="I111" s="58" t="s">
        <v>233</v>
      </c>
      <c r="K111">
        <v>4</v>
      </c>
      <c r="L111">
        <v>2</v>
      </c>
    </row>
    <row r="112" spans="1:14">
      <c r="A112" s="18">
        <v>111</v>
      </c>
      <c r="B112" s="61" t="s">
        <v>92</v>
      </c>
      <c r="C112" s="61" t="s">
        <v>109</v>
      </c>
      <c r="D112" s="61" t="s">
        <v>111</v>
      </c>
      <c r="E112" s="61" t="s">
        <v>114</v>
      </c>
      <c r="F112" s="18" t="s">
        <v>131</v>
      </c>
      <c r="G112" s="58" t="s">
        <v>229</v>
      </c>
      <c r="I112" s="58" t="s">
        <v>184</v>
      </c>
      <c r="K112">
        <v>4</v>
      </c>
      <c r="L112">
        <v>0</v>
      </c>
    </row>
    <row r="113" spans="1:14">
      <c r="A113" s="18">
        <v>112</v>
      </c>
      <c r="B113" s="61" t="s">
        <v>92</v>
      </c>
      <c r="C113" s="61" t="s">
        <v>109</v>
      </c>
      <c r="D113" s="61" t="s">
        <v>111</v>
      </c>
      <c r="E113" s="61" t="s">
        <v>114</v>
      </c>
      <c r="F113" s="18" t="s">
        <v>132</v>
      </c>
      <c r="G113" s="58" t="s">
        <v>230</v>
      </c>
      <c r="I113" s="58" t="s">
        <v>185</v>
      </c>
      <c r="K113">
        <v>0</v>
      </c>
      <c r="L113">
        <v>4</v>
      </c>
    </row>
    <row r="114" spans="1:14">
      <c r="A114" s="18">
        <v>113</v>
      </c>
      <c r="B114" s="61" t="s">
        <v>92</v>
      </c>
      <c r="C114" s="61" t="s">
        <v>109</v>
      </c>
      <c r="D114" s="61" t="s">
        <v>112</v>
      </c>
      <c r="E114" s="61" t="s">
        <v>114</v>
      </c>
      <c r="F114" s="62" t="s">
        <v>125</v>
      </c>
      <c r="G114" s="63" t="s">
        <v>338</v>
      </c>
      <c r="H114" s="62"/>
      <c r="I114" s="64" t="s">
        <v>177</v>
      </c>
      <c r="J114" s="62"/>
      <c r="K114" s="62">
        <v>3</v>
      </c>
      <c r="L114" s="62">
        <v>4</v>
      </c>
      <c r="M114" s="62"/>
      <c r="N114" s="62"/>
    </row>
    <row r="115" spans="1:14">
      <c r="A115" s="18">
        <v>114</v>
      </c>
      <c r="B115" s="61" t="s">
        <v>92</v>
      </c>
      <c r="C115" s="61" t="s">
        <v>109</v>
      </c>
      <c r="D115" s="61" t="s">
        <v>112</v>
      </c>
      <c r="E115" s="61" t="s">
        <v>114</v>
      </c>
      <c r="F115" s="18" t="s">
        <v>126</v>
      </c>
      <c r="G115" s="58" t="s">
        <v>345</v>
      </c>
      <c r="H115" s="58" t="s">
        <v>346</v>
      </c>
      <c r="I115" s="58" t="s">
        <v>162</v>
      </c>
      <c r="J115" s="58" t="s">
        <v>367</v>
      </c>
      <c r="K115">
        <v>1</v>
      </c>
      <c r="L115">
        <v>4</v>
      </c>
    </row>
    <row r="116" spans="1:14">
      <c r="A116" s="18">
        <v>115</v>
      </c>
      <c r="B116" s="61" t="s">
        <v>92</v>
      </c>
      <c r="C116" s="61" t="s">
        <v>109</v>
      </c>
      <c r="D116" s="61" t="s">
        <v>112</v>
      </c>
      <c r="E116" s="61" t="s">
        <v>114</v>
      </c>
      <c r="F116" s="18" t="s">
        <v>127</v>
      </c>
      <c r="G116" s="58" t="s">
        <v>350</v>
      </c>
      <c r="H116" s="58" t="s">
        <v>348</v>
      </c>
      <c r="I116" s="58" t="s">
        <v>183</v>
      </c>
      <c r="J116" s="58" t="s">
        <v>233</v>
      </c>
      <c r="K116">
        <v>4</v>
      </c>
      <c r="L116">
        <v>2</v>
      </c>
    </row>
    <row r="117" spans="1:14">
      <c r="A117" s="18">
        <v>116</v>
      </c>
      <c r="B117" s="61" t="s">
        <v>92</v>
      </c>
      <c r="C117" s="61" t="s">
        <v>109</v>
      </c>
      <c r="D117" s="61" t="s">
        <v>112</v>
      </c>
      <c r="E117" s="61" t="s">
        <v>114</v>
      </c>
      <c r="F117" s="18" t="s">
        <v>128</v>
      </c>
      <c r="G117" s="58" t="s">
        <v>349</v>
      </c>
      <c r="H117" s="58" t="s">
        <v>338</v>
      </c>
      <c r="I117" s="50" t="s">
        <v>368</v>
      </c>
      <c r="J117" s="50" t="s">
        <v>184</v>
      </c>
      <c r="K117">
        <v>4</v>
      </c>
      <c r="L117">
        <v>0</v>
      </c>
    </row>
    <row r="118" spans="1:14">
      <c r="A118" s="18">
        <v>117</v>
      </c>
      <c r="B118" s="61" t="s">
        <v>92</v>
      </c>
      <c r="C118" s="61" t="s">
        <v>109</v>
      </c>
      <c r="D118" s="61" t="s">
        <v>112</v>
      </c>
      <c r="E118" s="61" t="s">
        <v>114</v>
      </c>
      <c r="F118" s="18" t="s">
        <v>129</v>
      </c>
      <c r="G118" s="58" t="s">
        <v>345</v>
      </c>
      <c r="I118" s="50" t="s">
        <v>232</v>
      </c>
      <c r="K118">
        <v>1</v>
      </c>
      <c r="L118">
        <v>4</v>
      </c>
    </row>
    <row r="119" spans="1:14">
      <c r="A119" s="18">
        <v>118</v>
      </c>
      <c r="B119" s="61" t="s">
        <v>92</v>
      </c>
      <c r="C119" s="61" t="s">
        <v>109</v>
      </c>
      <c r="D119" s="61" t="s">
        <v>112</v>
      </c>
      <c r="E119" s="61" t="s">
        <v>114</v>
      </c>
      <c r="F119" s="18" t="s">
        <v>130</v>
      </c>
      <c r="G119" s="58" t="s">
        <v>350</v>
      </c>
      <c r="I119" s="50" t="s">
        <v>171</v>
      </c>
      <c r="K119">
        <v>4</v>
      </c>
      <c r="L119">
        <v>0</v>
      </c>
    </row>
    <row r="120" spans="1:14">
      <c r="A120" s="18">
        <v>119</v>
      </c>
      <c r="B120" s="61" t="s">
        <v>92</v>
      </c>
      <c r="C120" s="61" t="s">
        <v>109</v>
      </c>
      <c r="D120" s="61" t="s">
        <v>112</v>
      </c>
      <c r="E120" s="61" t="s">
        <v>114</v>
      </c>
      <c r="F120" s="18" t="s">
        <v>131</v>
      </c>
      <c r="G120" s="58" t="s">
        <v>351</v>
      </c>
      <c r="I120" s="50" t="s">
        <v>369</v>
      </c>
      <c r="K120">
        <v>0</v>
      </c>
      <c r="L120">
        <v>4</v>
      </c>
    </row>
    <row r="121" spans="1:14">
      <c r="A121" s="18">
        <v>120</v>
      </c>
      <c r="B121" s="61" t="s">
        <v>92</v>
      </c>
      <c r="C121" s="61" t="s">
        <v>109</v>
      </c>
      <c r="D121" s="61" t="s">
        <v>112</v>
      </c>
      <c r="E121" s="61" t="s">
        <v>114</v>
      </c>
      <c r="F121" s="18" t="s">
        <v>132</v>
      </c>
      <c r="G121" s="58" t="s">
        <v>366</v>
      </c>
      <c r="I121" s="50" t="s">
        <v>370</v>
      </c>
      <c r="K121">
        <v>0</v>
      </c>
      <c r="L121">
        <v>4</v>
      </c>
    </row>
    <row r="122" spans="1:14">
      <c r="A122" s="18">
        <v>121</v>
      </c>
      <c r="B122" s="61" t="s">
        <v>92</v>
      </c>
      <c r="C122" s="61" t="s">
        <v>110</v>
      </c>
      <c r="D122" s="61" t="s">
        <v>115</v>
      </c>
      <c r="E122" s="61" t="s">
        <v>116</v>
      </c>
      <c r="F122" s="62" t="s">
        <v>125</v>
      </c>
      <c r="G122" s="64" t="s">
        <v>319</v>
      </c>
      <c r="H122" s="62"/>
      <c r="I122" s="64" t="s">
        <v>278</v>
      </c>
      <c r="J122" s="62"/>
      <c r="K122" s="62">
        <v>5</v>
      </c>
      <c r="L122" s="62">
        <v>2</v>
      </c>
      <c r="M122" s="62"/>
      <c r="N122" s="62"/>
    </row>
    <row r="123" spans="1:14">
      <c r="A123" s="18">
        <v>122</v>
      </c>
      <c r="B123" s="61" t="s">
        <v>92</v>
      </c>
      <c r="C123" s="61" t="s">
        <v>110</v>
      </c>
      <c r="D123" s="61" t="s">
        <v>115</v>
      </c>
      <c r="E123" s="61" t="s">
        <v>116</v>
      </c>
      <c r="F123" s="18" t="s">
        <v>126</v>
      </c>
      <c r="G123" s="58" t="s">
        <v>320</v>
      </c>
      <c r="H123" s="58" t="s">
        <v>321</v>
      </c>
      <c r="I123" s="58" t="s">
        <v>331</v>
      </c>
      <c r="J123" s="58" t="s">
        <v>280</v>
      </c>
      <c r="K123">
        <v>4</v>
      </c>
      <c r="L123">
        <v>1</v>
      </c>
    </row>
    <row r="124" spans="1:14">
      <c r="A124" s="18">
        <v>123</v>
      </c>
      <c r="B124" s="61" t="s">
        <v>92</v>
      </c>
      <c r="C124" s="61" t="s">
        <v>110</v>
      </c>
      <c r="D124" s="61" t="s">
        <v>115</v>
      </c>
      <c r="E124" s="61" t="s">
        <v>116</v>
      </c>
      <c r="F124" s="18" t="s">
        <v>127</v>
      </c>
      <c r="G124" s="58" t="s">
        <v>322</v>
      </c>
      <c r="H124" s="58" t="s">
        <v>150</v>
      </c>
      <c r="I124" s="58" t="s">
        <v>278</v>
      </c>
      <c r="J124" s="58" t="s">
        <v>329</v>
      </c>
      <c r="K124">
        <v>1</v>
      </c>
      <c r="L124">
        <v>4</v>
      </c>
    </row>
    <row r="125" spans="1:14">
      <c r="A125" s="18">
        <v>124</v>
      </c>
      <c r="B125" s="61" t="s">
        <v>92</v>
      </c>
      <c r="C125" s="61" t="s">
        <v>110</v>
      </c>
      <c r="D125" s="61" t="s">
        <v>115</v>
      </c>
      <c r="E125" s="61" t="s">
        <v>116</v>
      </c>
      <c r="F125" s="18" t="s">
        <v>128</v>
      </c>
      <c r="G125" s="58" t="s">
        <v>323</v>
      </c>
      <c r="H125" s="58" t="s">
        <v>324</v>
      </c>
      <c r="I125" s="58" t="s">
        <v>330</v>
      </c>
      <c r="J125" s="58" t="s">
        <v>288</v>
      </c>
      <c r="K125">
        <v>5</v>
      </c>
      <c r="L125">
        <v>4</v>
      </c>
      <c r="N125" s="59" t="s">
        <v>219</v>
      </c>
    </row>
    <row r="126" spans="1:14">
      <c r="A126" s="18">
        <v>125</v>
      </c>
      <c r="B126" s="61" t="s">
        <v>92</v>
      </c>
      <c r="C126" s="61" t="s">
        <v>110</v>
      </c>
      <c r="D126" s="61" t="s">
        <v>115</v>
      </c>
      <c r="E126" s="61" t="s">
        <v>116</v>
      </c>
      <c r="F126" s="18" t="s">
        <v>129</v>
      </c>
      <c r="G126" s="58" t="s">
        <v>325</v>
      </c>
      <c r="I126" s="58" t="s">
        <v>331</v>
      </c>
      <c r="K126">
        <v>4</v>
      </c>
      <c r="L126">
        <v>0</v>
      </c>
    </row>
    <row r="127" spans="1:14">
      <c r="A127" s="18">
        <v>126</v>
      </c>
      <c r="B127" s="61" t="s">
        <v>92</v>
      </c>
      <c r="C127" s="61" t="s">
        <v>110</v>
      </c>
      <c r="D127" s="61" t="s">
        <v>115</v>
      </c>
      <c r="E127" s="61" t="s">
        <v>116</v>
      </c>
      <c r="F127" s="18" t="s">
        <v>130</v>
      </c>
      <c r="G127" s="58" t="s">
        <v>326</v>
      </c>
      <c r="I127" s="58" t="s">
        <v>278</v>
      </c>
      <c r="K127">
        <v>0</v>
      </c>
      <c r="L127">
        <v>4</v>
      </c>
    </row>
    <row r="128" spans="1:14">
      <c r="A128" s="18">
        <v>127</v>
      </c>
      <c r="B128" s="61" t="s">
        <v>92</v>
      </c>
      <c r="C128" s="61" t="s">
        <v>110</v>
      </c>
      <c r="D128" s="61" t="s">
        <v>115</v>
      </c>
      <c r="E128" s="61" t="s">
        <v>116</v>
      </c>
      <c r="F128" s="18" t="s">
        <v>131</v>
      </c>
      <c r="G128" s="58" t="s">
        <v>327</v>
      </c>
      <c r="I128" s="58" t="s">
        <v>284</v>
      </c>
      <c r="K128">
        <v>5</v>
      </c>
      <c r="L128">
        <v>3</v>
      </c>
    </row>
    <row r="129" spans="1:14">
      <c r="A129" s="18">
        <v>128</v>
      </c>
      <c r="B129" s="61" t="s">
        <v>92</v>
      </c>
      <c r="C129" s="61" t="s">
        <v>110</v>
      </c>
      <c r="D129" s="61" t="s">
        <v>115</v>
      </c>
      <c r="E129" s="61" t="s">
        <v>116</v>
      </c>
      <c r="F129" s="18" t="s">
        <v>132</v>
      </c>
      <c r="G129" s="58" t="s">
        <v>328</v>
      </c>
      <c r="I129" s="50" t="s">
        <v>280</v>
      </c>
      <c r="K129">
        <v>4</v>
      </c>
      <c r="L129">
        <v>1</v>
      </c>
    </row>
    <row r="130" spans="1:14">
      <c r="A130" s="18">
        <v>129</v>
      </c>
      <c r="B130" s="61" t="s">
        <v>92</v>
      </c>
      <c r="C130" s="61" t="s">
        <v>110</v>
      </c>
      <c r="D130" s="61" t="s">
        <v>115</v>
      </c>
      <c r="E130" s="61" t="s">
        <v>117</v>
      </c>
      <c r="F130" s="62" t="s">
        <v>125</v>
      </c>
      <c r="G130" s="63" t="s">
        <v>398</v>
      </c>
      <c r="H130" s="62"/>
      <c r="I130" s="64" t="s">
        <v>300</v>
      </c>
      <c r="J130" s="62"/>
      <c r="K130" s="62">
        <v>7</v>
      </c>
      <c r="L130" s="62">
        <v>0</v>
      </c>
      <c r="M130" s="62"/>
      <c r="N130" s="62"/>
    </row>
    <row r="131" spans="1:14">
      <c r="A131" s="18">
        <v>130</v>
      </c>
      <c r="B131" s="61" t="s">
        <v>92</v>
      </c>
      <c r="C131" s="61" t="s">
        <v>110</v>
      </c>
      <c r="D131" s="61" t="s">
        <v>115</v>
      </c>
      <c r="E131" s="61" t="s">
        <v>117</v>
      </c>
      <c r="F131" s="18" t="s">
        <v>126</v>
      </c>
      <c r="G131" s="58" t="s">
        <v>328</v>
      </c>
      <c r="H131" s="58" t="s">
        <v>321</v>
      </c>
      <c r="I131" s="58" t="s">
        <v>402</v>
      </c>
      <c r="J131" s="58" t="s">
        <v>298</v>
      </c>
      <c r="K131">
        <v>5</v>
      </c>
      <c r="L131">
        <v>3</v>
      </c>
    </row>
    <row r="132" spans="1:14">
      <c r="A132" s="18">
        <v>131</v>
      </c>
      <c r="B132" s="61" t="s">
        <v>92</v>
      </c>
      <c r="C132" s="61" t="s">
        <v>110</v>
      </c>
      <c r="D132" s="61" t="s">
        <v>115</v>
      </c>
      <c r="E132" s="61" t="s">
        <v>117</v>
      </c>
      <c r="F132" s="18" t="s">
        <v>127</v>
      </c>
      <c r="G132" s="58" t="s">
        <v>319</v>
      </c>
      <c r="H132" s="58" t="s">
        <v>399</v>
      </c>
      <c r="I132" s="58" t="s">
        <v>291</v>
      </c>
      <c r="J132" s="58" t="s">
        <v>403</v>
      </c>
      <c r="K132">
        <v>5</v>
      </c>
      <c r="L132">
        <v>3</v>
      </c>
    </row>
    <row r="133" spans="1:14">
      <c r="A133" s="18">
        <v>132</v>
      </c>
      <c r="B133" s="61" t="s">
        <v>92</v>
      </c>
      <c r="C133" s="61" t="s">
        <v>110</v>
      </c>
      <c r="D133" s="61" t="s">
        <v>115</v>
      </c>
      <c r="E133" s="61" t="s">
        <v>117</v>
      </c>
      <c r="F133" s="18" t="s">
        <v>128</v>
      </c>
      <c r="G133" s="58" t="s">
        <v>397</v>
      </c>
      <c r="H133" s="58" t="s">
        <v>400</v>
      </c>
      <c r="I133" s="58" t="s">
        <v>404</v>
      </c>
      <c r="J133" s="58" t="s">
        <v>405</v>
      </c>
      <c r="K133">
        <v>5</v>
      </c>
      <c r="L133">
        <v>4</v>
      </c>
      <c r="N133" s="59" t="s">
        <v>220</v>
      </c>
    </row>
    <row r="134" spans="1:14">
      <c r="A134" s="18">
        <v>133</v>
      </c>
      <c r="B134" s="61" t="s">
        <v>92</v>
      </c>
      <c r="C134" s="61" t="s">
        <v>110</v>
      </c>
      <c r="D134" s="61" t="s">
        <v>115</v>
      </c>
      <c r="E134" s="61" t="s">
        <v>117</v>
      </c>
      <c r="F134" s="18" t="s">
        <v>129</v>
      </c>
      <c r="G134" s="58" t="s">
        <v>325</v>
      </c>
      <c r="I134" s="58" t="s">
        <v>406</v>
      </c>
      <c r="K134">
        <v>4</v>
      </c>
      <c r="L134">
        <v>0</v>
      </c>
    </row>
    <row r="135" spans="1:14">
      <c r="A135" s="18">
        <v>134</v>
      </c>
      <c r="B135" s="61" t="s">
        <v>92</v>
      </c>
      <c r="C135" s="61" t="s">
        <v>110</v>
      </c>
      <c r="D135" s="61" t="s">
        <v>115</v>
      </c>
      <c r="E135" s="61" t="s">
        <v>117</v>
      </c>
      <c r="F135" s="18" t="s">
        <v>130</v>
      </c>
      <c r="G135" s="58" t="s">
        <v>322</v>
      </c>
      <c r="I135" s="58" t="s">
        <v>292</v>
      </c>
      <c r="K135">
        <v>5</v>
      </c>
      <c r="L135">
        <v>4</v>
      </c>
      <c r="N135" s="59" t="s">
        <v>382</v>
      </c>
    </row>
    <row r="136" spans="1:14">
      <c r="A136" s="18">
        <v>135</v>
      </c>
      <c r="B136" s="61" t="s">
        <v>92</v>
      </c>
      <c r="C136" s="61" t="s">
        <v>110</v>
      </c>
      <c r="D136" s="61" t="s">
        <v>115</v>
      </c>
      <c r="E136" s="61" t="s">
        <v>117</v>
      </c>
      <c r="F136" s="18" t="s">
        <v>131</v>
      </c>
      <c r="G136" s="58" t="s">
        <v>324</v>
      </c>
      <c r="I136" s="58" t="s">
        <v>407</v>
      </c>
      <c r="K136">
        <v>4</v>
      </c>
      <c r="L136">
        <v>1</v>
      </c>
    </row>
    <row r="137" spans="1:14">
      <c r="A137" s="18">
        <v>136</v>
      </c>
      <c r="B137" s="61" t="s">
        <v>92</v>
      </c>
      <c r="C137" s="61" t="s">
        <v>110</v>
      </c>
      <c r="D137" s="61" t="s">
        <v>115</v>
      </c>
      <c r="E137" s="61" t="s">
        <v>117</v>
      </c>
      <c r="F137" s="18" t="s">
        <v>132</v>
      </c>
      <c r="G137" s="58" t="s">
        <v>401</v>
      </c>
      <c r="I137" s="58" t="s">
        <v>289</v>
      </c>
      <c r="K137">
        <v>4</v>
      </c>
      <c r="L137">
        <v>0</v>
      </c>
    </row>
    <row r="138" spans="1:14">
      <c r="A138" s="18">
        <v>137</v>
      </c>
      <c r="B138" s="61" t="s">
        <v>92</v>
      </c>
      <c r="C138" s="61" t="s">
        <v>110</v>
      </c>
      <c r="D138" s="61" t="s">
        <v>116</v>
      </c>
      <c r="E138" s="61" t="s">
        <v>117</v>
      </c>
      <c r="F138" s="62" t="s">
        <v>125</v>
      </c>
      <c r="G138" s="64" t="s">
        <v>282</v>
      </c>
      <c r="H138" s="62"/>
      <c r="I138" s="64" t="s">
        <v>188</v>
      </c>
      <c r="J138" s="62"/>
      <c r="K138" s="62">
        <v>6</v>
      </c>
      <c r="L138" s="62">
        <v>1</v>
      </c>
      <c r="M138" s="62"/>
      <c r="N138" s="62"/>
    </row>
    <row r="139" spans="1:14">
      <c r="A139" s="18">
        <v>138</v>
      </c>
      <c r="B139" s="61" t="s">
        <v>92</v>
      </c>
      <c r="C139" s="61" t="s">
        <v>110</v>
      </c>
      <c r="D139" s="61" t="s">
        <v>116</v>
      </c>
      <c r="E139" s="61" t="s">
        <v>117</v>
      </c>
      <c r="F139" s="18" t="s">
        <v>126</v>
      </c>
      <c r="G139" s="58" t="s">
        <v>279</v>
      </c>
      <c r="H139" s="58" t="s">
        <v>280</v>
      </c>
      <c r="I139" s="58" t="s">
        <v>289</v>
      </c>
      <c r="J139" s="58" t="s">
        <v>290</v>
      </c>
      <c r="K139">
        <v>4</v>
      </c>
      <c r="L139">
        <v>0</v>
      </c>
    </row>
    <row r="140" spans="1:14">
      <c r="A140" s="18">
        <v>139</v>
      </c>
      <c r="B140" s="61" t="s">
        <v>92</v>
      </c>
      <c r="C140" s="61" t="s">
        <v>110</v>
      </c>
      <c r="D140" s="61" t="s">
        <v>116</v>
      </c>
      <c r="E140" s="61" t="s">
        <v>117</v>
      </c>
      <c r="F140" s="18" t="s">
        <v>127</v>
      </c>
      <c r="G140" s="58" t="s">
        <v>281</v>
      </c>
      <c r="H140" s="58" t="s">
        <v>283</v>
      </c>
      <c r="I140" s="58" t="s">
        <v>291</v>
      </c>
      <c r="J140" s="58" t="s">
        <v>292</v>
      </c>
      <c r="K140">
        <v>4</v>
      </c>
      <c r="L140">
        <v>2</v>
      </c>
    </row>
    <row r="141" spans="1:14">
      <c r="A141" s="18">
        <v>140</v>
      </c>
      <c r="B141" s="61" t="s">
        <v>92</v>
      </c>
      <c r="C141" s="61" t="s">
        <v>110</v>
      </c>
      <c r="D141" s="61" t="s">
        <v>116</v>
      </c>
      <c r="E141" s="61" t="s">
        <v>117</v>
      </c>
      <c r="F141" s="18" t="s">
        <v>128</v>
      </c>
      <c r="G141" s="58" t="s">
        <v>284</v>
      </c>
      <c r="H141" s="58" t="s">
        <v>285</v>
      </c>
      <c r="I141" s="58" t="s">
        <v>293</v>
      </c>
      <c r="J141" s="58" t="s">
        <v>294</v>
      </c>
      <c r="K141">
        <v>4</v>
      </c>
      <c r="L141">
        <v>0</v>
      </c>
    </row>
    <row r="142" spans="1:14">
      <c r="A142" s="18">
        <v>141</v>
      </c>
      <c r="B142" s="61" t="s">
        <v>92</v>
      </c>
      <c r="C142" s="61" t="s">
        <v>110</v>
      </c>
      <c r="D142" s="61" t="s">
        <v>116</v>
      </c>
      <c r="E142" s="61" t="s">
        <v>117</v>
      </c>
      <c r="F142" s="18" t="s">
        <v>129</v>
      </c>
      <c r="G142" s="58" t="s">
        <v>286</v>
      </c>
      <c r="I142" s="50" t="s">
        <v>295</v>
      </c>
      <c r="K142">
        <v>5</v>
      </c>
      <c r="L142">
        <v>4</v>
      </c>
      <c r="N142" s="59" t="s">
        <v>299</v>
      </c>
    </row>
    <row r="143" spans="1:14">
      <c r="A143" s="18">
        <v>142</v>
      </c>
      <c r="B143" s="61" t="s">
        <v>92</v>
      </c>
      <c r="C143" s="61" t="s">
        <v>110</v>
      </c>
      <c r="D143" s="61" t="s">
        <v>116</v>
      </c>
      <c r="E143" s="61" t="s">
        <v>117</v>
      </c>
      <c r="F143" s="18" t="s">
        <v>130</v>
      </c>
      <c r="G143" s="58" t="s">
        <v>287</v>
      </c>
      <c r="I143" s="50" t="s">
        <v>296</v>
      </c>
      <c r="K143">
        <v>4</v>
      </c>
      <c r="L143">
        <v>2</v>
      </c>
    </row>
    <row r="144" spans="1:14">
      <c r="A144" s="18">
        <v>143</v>
      </c>
      <c r="B144" s="61" t="s">
        <v>92</v>
      </c>
      <c r="C144" s="61" t="s">
        <v>110</v>
      </c>
      <c r="D144" s="61" t="s">
        <v>116</v>
      </c>
      <c r="E144" s="61" t="s">
        <v>117</v>
      </c>
      <c r="F144" s="18" t="s">
        <v>131</v>
      </c>
      <c r="G144" s="58" t="s">
        <v>288</v>
      </c>
      <c r="I144" s="50" t="s">
        <v>297</v>
      </c>
      <c r="K144">
        <v>4</v>
      </c>
      <c r="L144">
        <v>1</v>
      </c>
    </row>
    <row r="145" spans="1:14">
      <c r="A145" s="18">
        <v>144</v>
      </c>
      <c r="B145" s="61" t="s">
        <v>92</v>
      </c>
      <c r="C145" s="61" t="s">
        <v>110</v>
      </c>
      <c r="D145" s="61" t="s">
        <v>116</v>
      </c>
      <c r="E145" s="61" t="s">
        <v>117</v>
      </c>
      <c r="F145" s="18" t="s">
        <v>132</v>
      </c>
      <c r="G145" s="58" t="s">
        <v>280</v>
      </c>
      <c r="I145" s="50" t="s">
        <v>298</v>
      </c>
      <c r="K145">
        <v>1</v>
      </c>
      <c r="L145">
        <v>4</v>
      </c>
    </row>
    <row r="146" spans="1:14">
      <c r="A146" s="18">
        <v>145</v>
      </c>
      <c r="B146" s="61" t="s">
        <v>92</v>
      </c>
      <c r="C146" s="61" t="s">
        <v>119</v>
      </c>
      <c r="D146" s="61" t="s">
        <v>116</v>
      </c>
      <c r="E146" s="61" t="s">
        <v>91</v>
      </c>
      <c r="F146" s="62" t="s">
        <v>125</v>
      </c>
      <c r="G146" s="63" t="s">
        <v>410</v>
      </c>
      <c r="H146" s="62"/>
      <c r="I146" s="64" t="s">
        <v>141</v>
      </c>
      <c r="J146" s="62"/>
      <c r="K146" s="62">
        <v>3</v>
      </c>
      <c r="L146" s="62">
        <v>4</v>
      </c>
      <c r="M146" s="62"/>
      <c r="N146" s="62"/>
    </row>
    <row r="147" spans="1:14">
      <c r="A147" s="18">
        <v>146</v>
      </c>
      <c r="B147" s="61" t="s">
        <v>92</v>
      </c>
      <c r="C147" s="61" t="s">
        <v>119</v>
      </c>
      <c r="D147" s="61" t="s">
        <v>116</v>
      </c>
      <c r="E147" s="61" t="s">
        <v>91</v>
      </c>
      <c r="F147" s="18" t="s">
        <v>126</v>
      </c>
      <c r="G147" s="58" t="s">
        <v>411</v>
      </c>
      <c r="H147" s="58" t="s">
        <v>280</v>
      </c>
      <c r="I147" s="58" t="s">
        <v>145</v>
      </c>
      <c r="J147" s="58" t="s">
        <v>305</v>
      </c>
      <c r="K147">
        <v>5</v>
      </c>
      <c r="L147">
        <v>4</v>
      </c>
      <c r="N147" s="59" t="s">
        <v>415</v>
      </c>
    </row>
    <row r="148" spans="1:14">
      <c r="A148" s="18">
        <v>147</v>
      </c>
      <c r="B148" s="61" t="s">
        <v>92</v>
      </c>
      <c r="C148" s="61" t="s">
        <v>119</v>
      </c>
      <c r="D148" s="61" t="s">
        <v>116</v>
      </c>
      <c r="E148" s="61" t="s">
        <v>91</v>
      </c>
      <c r="F148" s="18" t="s">
        <v>127</v>
      </c>
      <c r="G148" s="58" t="s">
        <v>281</v>
      </c>
      <c r="H148" s="58" t="s">
        <v>283</v>
      </c>
      <c r="I148" s="58" t="s">
        <v>155</v>
      </c>
      <c r="J148" s="58" t="s">
        <v>306</v>
      </c>
      <c r="K148">
        <v>4</v>
      </c>
      <c r="L148">
        <v>1</v>
      </c>
    </row>
    <row r="149" spans="1:14">
      <c r="A149" s="18">
        <v>148</v>
      </c>
      <c r="B149" s="61" t="s">
        <v>92</v>
      </c>
      <c r="C149" s="61" t="s">
        <v>119</v>
      </c>
      <c r="D149" s="61" t="s">
        <v>116</v>
      </c>
      <c r="E149" s="61" t="s">
        <v>91</v>
      </c>
      <c r="F149" s="18" t="s">
        <v>128</v>
      </c>
      <c r="G149" s="58" t="s">
        <v>412</v>
      </c>
      <c r="H149" s="58" t="s">
        <v>288</v>
      </c>
      <c r="I149" s="58" t="s">
        <v>414</v>
      </c>
      <c r="J149" s="58" t="s">
        <v>307</v>
      </c>
      <c r="K149">
        <v>0</v>
      </c>
      <c r="L149">
        <v>4</v>
      </c>
    </row>
    <row r="150" spans="1:14">
      <c r="A150" s="18">
        <v>149</v>
      </c>
      <c r="B150" s="61" t="s">
        <v>92</v>
      </c>
      <c r="C150" s="61" t="s">
        <v>119</v>
      </c>
      <c r="D150" s="61" t="s">
        <v>116</v>
      </c>
      <c r="E150" s="61" t="s">
        <v>91</v>
      </c>
      <c r="F150" s="18" t="s">
        <v>129</v>
      </c>
      <c r="G150" s="58" t="s">
        <v>411</v>
      </c>
      <c r="I150" s="58" t="s">
        <v>162</v>
      </c>
      <c r="K150">
        <v>2</v>
      </c>
      <c r="L150">
        <v>4</v>
      </c>
    </row>
    <row r="151" spans="1:14">
      <c r="A151" s="18">
        <v>150</v>
      </c>
      <c r="B151" s="61" t="s">
        <v>92</v>
      </c>
      <c r="C151" s="61" t="s">
        <v>119</v>
      </c>
      <c r="D151" s="61" t="s">
        <v>116</v>
      </c>
      <c r="E151" s="61" t="s">
        <v>91</v>
      </c>
      <c r="F151" s="18" t="s">
        <v>130</v>
      </c>
      <c r="G151" s="50" t="s">
        <v>281</v>
      </c>
      <c r="I151" s="58" t="s">
        <v>155</v>
      </c>
      <c r="K151">
        <v>2</v>
      </c>
      <c r="L151">
        <v>4</v>
      </c>
    </row>
    <row r="152" spans="1:14">
      <c r="A152" s="18">
        <v>151</v>
      </c>
      <c r="B152" s="61" t="s">
        <v>92</v>
      </c>
      <c r="C152" s="61" t="s">
        <v>119</v>
      </c>
      <c r="D152" s="61" t="s">
        <v>116</v>
      </c>
      <c r="E152" s="61" t="s">
        <v>91</v>
      </c>
      <c r="F152" s="18" t="s">
        <v>131</v>
      </c>
      <c r="G152" s="58" t="s">
        <v>285</v>
      </c>
      <c r="I152" s="58" t="s">
        <v>309</v>
      </c>
      <c r="K152">
        <v>3</v>
      </c>
      <c r="L152">
        <v>3</v>
      </c>
      <c r="N152" s="50" t="s">
        <v>416</v>
      </c>
    </row>
    <row r="153" spans="1:14">
      <c r="A153" s="18">
        <v>152</v>
      </c>
      <c r="B153" s="61" t="s">
        <v>92</v>
      </c>
      <c r="C153" s="61" t="s">
        <v>119</v>
      </c>
      <c r="D153" s="61" t="s">
        <v>116</v>
      </c>
      <c r="E153" s="61" t="s">
        <v>91</v>
      </c>
      <c r="F153" s="18" t="s">
        <v>132</v>
      </c>
      <c r="G153" s="50" t="s">
        <v>413</v>
      </c>
      <c r="H153" s="58"/>
      <c r="I153" s="58" t="s">
        <v>308</v>
      </c>
      <c r="K153">
        <v>0</v>
      </c>
      <c r="L153">
        <v>4</v>
      </c>
    </row>
    <row r="154" spans="1:14">
      <c r="A154" s="18">
        <v>153</v>
      </c>
      <c r="B154" s="61" t="s">
        <v>92</v>
      </c>
      <c r="C154" s="61" t="s">
        <v>119</v>
      </c>
      <c r="D154" s="61" t="s">
        <v>112</v>
      </c>
      <c r="E154" s="61" t="s">
        <v>100</v>
      </c>
      <c r="F154" s="62" t="s">
        <v>125</v>
      </c>
      <c r="G154" s="63" t="s">
        <v>389</v>
      </c>
      <c r="H154" s="62"/>
      <c r="I154" s="64" t="s">
        <v>187</v>
      </c>
      <c r="J154" s="62"/>
      <c r="K154" s="62">
        <v>4</v>
      </c>
      <c r="L154" s="62">
        <v>0</v>
      </c>
      <c r="M154" s="62"/>
      <c r="N154" s="62"/>
    </row>
    <row r="155" spans="1:14">
      <c r="A155" s="18">
        <v>154</v>
      </c>
      <c r="B155" s="61" t="s">
        <v>92</v>
      </c>
      <c r="C155" s="61" t="s">
        <v>119</v>
      </c>
      <c r="D155" s="61" t="s">
        <v>112</v>
      </c>
      <c r="E155" s="61" t="s">
        <v>100</v>
      </c>
      <c r="F155" s="18" t="s">
        <v>126</v>
      </c>
      <c r="G155" s="58" t="s">
        <v>345</v>
      </c>
      <c r="H155" s="58" t="s">
        <v>366</v>
      </c>
      <c r="I155" s="58" t="s">
        <v>200</v>
      </c>
      <c r="J155" s="58" t="s">
        <v>392</v>
      </c>
      <c r="K155">
        <v>4</v>
      </c>
      <c r="L155">
        <v>2</v>
      </c>
    </row>
    <row r="156" spans="1:14">
      <c r="A156" s="18">
        <v>155</v>
      </c>
      <c r="B156" s="61" t="s">
        <v>92</v>
      </c>
      <c r="C156" s="61" t="s">
        <v>119</v>
      </c>
      <c r="D156" s="61" t="s">
        <v>112</v>
      </c>
      <c r="E156" s="61" t="s">
        <v>100</v>
      </c>
      <c r="F156" s="18" t="s">
        <v>127</v>
      </c>
      <c r="G156" s="58" t="s">
        <v>348</v>
      </c>
      <c r="H156" s="58" t="s">
        <v>347</v>
      </c>
      <c r="I156" s="58" t="s">
        <v>187</v>
      </c>
      <c r="J156" s="58" t="s">
        <v>202</v>
      </c>
      <c r="K156">
        <v>4</v>
      </c>
      <c r="L156">
        <v>0</v>
      </c>
    </row>
    <row r="157" spans="1:14">
      <c r="A157" s="18">
        <v>156</v>
      </c>
      <c r="B157" s="61" t="s">
        <v>92</v>
      </c>
      <c r="C157" s="61" t="s">
        <v>119</v>
      </c>
      <c r="D157" s="61" t="s">
        <v>112</v>
      </c>
      <c r="E157" s="61" t="s">
        <v>100</v>
      </c>
      <c r="F157" s="18" t="s">
        <v>128</v>
      </c>
      <c r="G157" s="58" t="s">
        <v>390</v>
      </c>
      <c r="H157" s="58" t="s">
        <v>389</v>
      </c>
      <c r="I157" s="58" t="s">
        <v>203</v>
      </c>
      <c r="J157" s="58" t="s">
        <v>268</v>
      </c>
      <c r="K157">
        <v>4</v>
      </c>
      <c r="L157">
        <v>1</v>
      </c>
    </row>
    <row r="158" spans="1:14">
      <c r="A158" s="18">
        <v>157</v>
      </c>
      <c r="B158" s="61" t="s">
        <v>92</v>
      </c>
      <c r="C158" s="61" t="s">
        <v>119</v>
      </c>
      <c r="D158" s="61" t="s">
        <v>112</v>
      </c>
      <c r="E158" s="61" t="s">
        <v>100</v>
      </c>
      <c r="F158" s="18" t="s">
        <v>129</v>
      </c>
      <c r="G158" s="58" t="s">
        <v>345</v>
      </c>
      <c r="I158" s="58" t="s">
        <v>393</v>
      </c>
      <c r="M158" s="50" t="s">
        <v>164</v>
      </c>
      <c r="N158" s="50" t="s">
        <v>164</v>
      </c>
    </row>
    <row r="159" spans="1:14">
      <c r="A159" s="18">
        <v>158</v>
      </c>
      <c r="B159" s="61" t="s">
        <v>92</v>
      </c>
      <c r="C159" s="61" t="s">
        <v>119</v>
      </c>
      <c r="D159" s="61" t="s">
        <v>112</v>
      </c>
      <c r="E159" s="61" t="s">
        <v>100</v>
      </c>
      <c r="F159" s="18" t="s">
        <v>130</v>
      </c>
      <c r="G159" s="58" t="s">
        <v>350</v>
      </c>
      <c r="I159" s="58" t="s">
        <v>206</v>
      </c>
      <c r="M159" s="50" t="s">
        <v>164</v>
      </c>
      <c r="N159" s="50" t="s">
        <v>164</v>
      </c>
    </row>
    <row r="160" spans="1:14">
      <c r="A160" s="18">
        <v>159</v>
      </c>
      <c r="B160" s="61" t="s">
        <v>92</v>
      </c>
      <c r="C160" s="61" t="s">
        <v>119</v>
      </c>
      <c r="D160" s="61" t="s">
        <v>112</v>
      </c>
      <c r="E160" s="61" t="s">
        <v>100</v>
      </c>
      <c r="F160" s="18" t="s">
        <v>131</v>
      </c>
      <c r="G160" s="58" t="s">
        <v>391</v>
      </c>
      <c r="I160" s="58" t="s">
        <v>207</v>
      </c>
      <c r="K160">
        <v>4</v>
      </c>
      <c r="L160">
        <v>0</v>
      </c>
    </row>
    <row r="161" spans="1:14">
      <c r="A161" s="18">
        <v>160</v>
      </c>
      <c r="B161" s="61" t="s">
        <v>92</v>
      </c>
      <c r="C161" s="61" t="s">
        <v>119</v>
      </c>
      <c r="D161" s="61" t="s">
        <v>112</v>
      </c>
      <c r="E161" s="61" t="s">
        <v>100</v>
      </c>
      <c r="F161" s="18" t="s">
        <v>132</v>
      </c>
      <c r="G161" s="58" t="s">
        <v>366</v>
      </c>
      <c r="I161" s="58" t="s">
        <v>205</v>
      </c>
      <c r="M161" s="50" t="s">
        <v>164</v>
      </c>
      <c r="N161" s="50" t="s">
        <v>164</v>
      </c>
    </row>
    <row r="162" spans="1:14">
      <c r="A162" s="18">
        <v>161</v>
      </c>
      <c r="B162" s="61" t="s">
        <v>92</v>
      </c>
      <c r="C162" s="61" t="s">
        <v>119</v>
      </c>
      <c r="D162" s="61" t="s">
        <v>96</v>
      </c>
      <c r="E162" s="61" t="s">
        <v>115</v>
      </c>
      <c r="F162" s="62" t="s">
        <v>125</v>
      </c>
      <c r="G162" s="63" t="s">
        <v>352</v>
      </c>
      <c r="H162" s="62"/>
      <c r="I162" s="64" t="s">
        <v>319</v>
      </c>
      <c r="J162" s="62"/>
      <c r="K162" s="62">
        <v>1</v>
      </c>
      <c r="L162" s="62">
        <v>4</v>
      </c>
      <c r="M162" s="62"/>
      <c r="N162" s="62"/>
    </row>
    <row r="163" spans="1:14">
      <c r="A163" s="18">
        <v>162</v>
      </c>
      <c r="B163" s="61" t="s">
        <v>92</v>
      </c>
      <c r="C163" s="61" t="s">
        <v>119</v>
      </c>
      <c r="D163" s="61" t="s">
        <v>96</v>
      </c>
      <c r="E163" s="61" t="s">
        <v>115</v>
      </c>
      <c r="F163" s="18" t="s">
        <v>126</v>
      </c>
      <c r="G163" s="58" t="s">
        <v>354</v>
      </c>
      <c r="H163" s="58" t="s">
        <v>353</v>
      </c>
      <c r="I163" s="58" t="s">
        <v>320</v>
      </c>
      <c r="J163" s="58" t="s">
        <v>321</v>
      </c>
      <c r="K163">
        <v>2</v>
      </c>
      <c r="L163">
        <v>4</v>
      </c>
    </row>
    <row r="164" spans="1:14">
      <c r="A164" s="18">
        <v>163</v>
      </c>
      <c r="B164" s="61" t="s">
        <v>92</v>
      </c>
      <c r="C164" s="61" t="s">
        <v>119</v>
      </c>
      <c r="D164" s="61" t="s">
        <v>96</v>
      </c>
      <c r="E164" s="61" t="s">
        <v>115</v>
      </c>
      <c r="F164" s="18" t="s">
        <v>127</v>
      </c>
      <c r="G164" s="58" t="s">
        <v>355</v>
      </c>
      <c r="H164" s="58" t="s">
        <v>356</v>
      </c>
      <c r="I164" s="58" t="s">
        <v>322</v>
      </c>
      <c r="J164" s="58" t="s">
        <v>380</v>
      </c>
      <c r="K164">
        <v>2</v>
      </c>
      <c r="L164">
        <v>4</v>
      </c>
    </row>
    <row r="165" spans="1:14">
      <c r="A165" s="18">
        <v>164</v>
      </c>
      <c r="B165" s="61" t="s">
        <v>92</v>
      </c>
      <c r="C165" s="61" t="s">
        <v>119</v>
      </c>
      <c r="D165" s="61" t="s">
        <v>96</v>
      </c>
      <c r="E165" s="61" t="s">
        <v>115</v>
      </c>
      <c r="F165" s="18" t="s">
        <v>128</v>
      </c>
      <c r="G165" s="58" t="s">
        <v>357</v>
      </c>
      <c r="H165" s="58" t="s">
        <v>218</v>
      </c>
      <c r="I165" s="58" t="s">
        <v>327</v>
      </c>
      <c r="J165" s="58" t="s">
        <v>397</v>
      </c>
      <c r="K165">
        <v>1</v>
      </c>
      <c r="L165">
        <v>4</v>
      </c>
    </row>
    <row r="166" spans="1:14">
      <c r="A166" s="18">
        <v>165</v>
      </c>
      <c r="B166" s="61" t="s">
        <v>92</v>
      </c>
      <c r="C166" s="61" t="s">
        <v>119</v>
      </c>
      <c r="D166" s="61" t="s">
        <v>96</v>
      </c>
      <c r="E166" s="61" t="s">
        <v>115</v>
      </c>
      <c r="F166" s="18" t="s">
        <v>129</v>
      </c>
      <c r="G166" s="58" t="s">
        <v>198</v>
      </c>
      <c r="I166" s="58" t="s">
        <v>325</v>
      </c>
      <c r="K166">
        <v>1</v>
      </c>
      <c r="L166">
        <v>4</v>
      </c>
    </row>
    <row r="167" spans="1:14">
      <c r="A167" s="18">
        <v>166</v>
      </c>
      <c r="B167" s="61" t="s">
        <v>92</v>
      </c>
      <c r="C167" s="61" t="s">
        <v>119</v>
      </c>
      <c r="D167" s="61" t="s">
        <v>96</v>
      </c>
      <c r="E167" s="61" t="s">
        <v>115</v>
      </c>
      <c r="F167" s="18" t="s">
        <v>130</v>
      </c>
      <c r="G167" s="58" t="s">
        <v>358</v>
      </c>
      <c r="I167" s="58" t="s">
        <v>399</v>
      </c>
      <c r="K167">
        <v>4</v>
      </c>
      <c r="L167">
        <v>1</v>
      </c>
    </row>
    <row r="168" spans="1:14">
      <c r="A168" s="18">
        <v>167</v>
      </c>
      <c r="B168" s="61" t="s">
        <v>92</v>
      </c>
      <c r="C168" s="61" t="s">
        <v>119</v>
      </c>
      <c r="D168" s="61" t="s">
        <v>96</v>
      </c>
      <c r="E168" s="61" t="s">
        <v>115</v>
      </c>
      <c r="F168" s="18" t="s">
        <v>131</v>
      </c>
      <c r="G168" s="58" t="s">
        <v>359</v>
      </c>
      <c r="I168" s="50" t="s">
        <v>419</v>
      </c>
      <c r="M168" s="50" t="s">
        <v>164</v>
      </c>
      <c r="N168" s="50" t="s">
        <v>164</v>
      </c>
    </row>
    <row r="169" spans="1:14">
      <c r="A169" s="18">
        <v>168</v>
      </c>
      <c r="B169" s="61" t="s">
        <v>92</v>
      </c>
      <c r="C169" s="61" t="s">
        <v>119</v>
      </c>
      <c r="D169" s="61" t="s">
        <v>96</v>
      </c>
      <c r="E169" s="61" t="s">
        <v>115</v>
      </c>
      <c r="F169" s="18" t="s">
        <v>132</v>
      </c>
      <c r="G169" s="58" t="s">
        <v>353</v>
      </c>
      <c r="I169" s="50" t="s">
        <v>328</v>
      </c>
      <c r="M169" s="50" t="s">
        <v>164</v>
      </c>
      <c r="N169" s="50" t="s">
        <v>164</v>
      </c>
    </row>
    <row r="170" spans="1:14">
      <c r="A170" s="18">
        <v>169</v>
      </c>
      <c r="B170" s="61" t="s">
        <v>92</v>
      </c>
      <c r="C170" s="61" t="s">
        <v>119</v>
      </c>
      <c r="D170" s="61" t="s">
        <v>106</v>
      </c>
      <c r="E170" s="61" t="s">
        <v>114</v>
      </c>
      <c r="F170" s="62" t="s">
        <v>125</v>
      </c>
      <c r="G170" s="63" t="s">
        <v>166</v>
      </c>
      <c r="H170" s="62"/>
      <c r="I170" s="64" t="s">
        <v>165</v>
      </c>
      <c r="J170" s="62"/>
      <c r="K170" s="62">
        <v>4</v>
      </c>
      <c r="L170" s="62">
        <v>0</v>
      </c>
      <c r="M170" s="62"/>
      <c r="N170" s="62"/>
    </row>
    <row r="171" spans="1:14">
      <c r="A171" s="18">
        <v>170</v>
      </c>
      <c r="B171" s="61" t="s">
        <v>92</v>
      </c>
      <c r="C171" s="61" t="s">
        <v>119</v>
      </c>
      <c r="D171" s="61" t="s">
        <v>106</v>
      </c>
      <c r="E171" s="61" t="s">
        <v>114</v>
      </c>
      <c r="F171" s="18" t="s">
        <v>126</v>
      </c>
      <c r="G171" s="58" t="s">
        <v>167</v>
      </c>
      <c r="H171" s="58" t="s">
        <v>168</v>
      </c>
      <c r="I171" s="58" t="s">
        <v>175</v>
      </c>
      <c r="J171" s="58" t="s">
        <v>176</v>
      </c>
      <c r="K171">
        <v>4</v>
      </c>
      <c r="L171">
        <v>2</v>
      </c>
    </row>
    <row r="172" spans="1:14">
      <c r="A172" s="18">
        <v>171</v>
      </c>
      <c r="B172" s="61" t="s">
        <v>92</v>
      </c>
      <c r="C172" s="61" t="s">
        <v>119</v>
      </c>
      <c r="D172" s="61" t="s">
        <v>106</v>
      </c>
      <c r="E172" s="61" t="s">
        <v>114</v>
      </c>
      <c r="F172" s="18" t="s">
        <v>127</v>
      </c>
      <c r="G172" s="58" t="s">
        <v>169</v>
      </c>
      <c r="H172" s="58" t="s">
        <v>170</v>
      </c>
      <c r="I172" s="58" t="s">
        <v>171</v>
      </c>
      <c r="J172" s="58" t="s">
        <v>177</v>
      </c>
      <c r="K172">
        <v>4</v>
      </c>
      <c r="L172">
        <v>1</v>
      </c>
    </row>
    <row r="173" spans="1:14">
      <c r="A173" s="18">
        <v>172</v>
      </c>
      <c r="B173" s="61" t="s">
        <v>92</v>
      </c>
      <c r="C173" s="61" t="s">
        <v>119</v>
      </c>
      <c r="D173" s="61" t="s">
        <v>106</v>
      </c>
      <c r="E173" s="61" t="s">
        <v>114</v>
      </c>
      <c r="F173" s="18" t="s">
        <v>128</v>
      </c>
      <c r="G173" s="50" t="s">
        <v>171</v>
      </c>
      <c r="H173" s="50" t="s">
        <v>166</v>
      </c>
      <c r="I173" s="50" t="s">
        <v>182</v>
      </c>
      <c r="J173" s="50" t="s">
        <v>179</v>
      </c>
      <c r="K173">
        <v>4</v>
      </c>
      <c r="L173">
        <v>0</v>
      </c>
    </row>
    <row r="174" spans="1:14">
      <c r="A174" s="18">
        <v>173</v>
      </c>
      <c r="B174" s="61" t="s">
        <v>92</v>
      </c>
      <c r="C174" s="61" t="s">
        <v>119</v>
      </c>
      <c r="D174" s="61" t="s">
        <v>106</v>
      </c>
      <c r="E174" s="61" t="s">
        <v>114</v>
      </c>
      <c r="F174" s="18" t="s">
        <v>129</v>
      </c>
      <c r="G174" s="58" t="s">
        <v>172</v>
      </c>
      <c r="I174" s="50" t="s">
        <v>181</v>
      </c>
      <c r="M174" s="50" t="s">
        <v>164</v>
      </c>
      <c r="N174" s="50" t="s">
        <v>164</v>
      </c>
    </row>
    <row r="175" spans="1:14">
      <c r="A175" s="18">
        <v>174</v>
      </c>
      <c r="B175" s="61" t="s">
        <v>92</v>
      </c>
      <c r="C175" s="61" t="s">
        <v>119</v>
      </c>
      <c r="D175" s="61" t="s">
        <v>106</v>
      </c>
      <c r="E175" s="61" t="s">
        <v>114</v>
      </c>
      <c r="F175" s="18" t="s">
        <v>130</v>
      </c>
      <c r="G175" s="58" t="s">
        <v>173</v>
      </c>
      <c r="I175" s="50" t="s">
        <v>183</v>
      </c>
      <c r="M175" s="50" t="s">
        <v>164</v>
      </c>
      <c r="N175" s="50" t="s">
        <v>164</v>
      </c>
    </row>
    <row r="176" spans="1:14">
      <c r="A176" s="18">
        <v>175</v>
      </c>
      <c r="B176" s="61" t="s">
        <v>92</v>
      </c>
      <c r="C176" s="61" t="s">
        <v>119</v>
      </c>
      <c r="D176" s="61" t="s">
        <v>106</v>
      </c>
      <c r="E176" s="61" t="s">
        <v>114</v>
      </c>
      <c r="F176" s="18" t="s">
        <v>131</v>
      </c>
      <c r="G176" s="58" t="s">
        <v>174</v>
      </c>
      <c r="I176" s="50" t="s">
        <v>184</v>
      </c>
      <c r="K176">
        <v>4</v>
      </c>
      <c r="L176">
        <v>1</v>
      </c>
    </row>
    <row r="177" spans="1:14">
      <c r="A177" s="18">
        <v>176</v>
      </c>
      <c r="B177" s="61" t="s">
        <v>92</v>
      </c>
      <c r="C177" s="61" t="s">
        <v>119</v>
      </c>
      <c r="D177" s="61" t="s">
        <v>106</v>
      </c>
      <c r="E177" s="61" t="s">
        <v>114</v>
      </c>
      <c r="F177" s="18" t="s">
        <v>132</v>
      </c>
      <c r="G177" s="58" t="s">
        <v>168</v>
      </c>
      <c r="I177" s="50" t="s">
        <v>185</v>
      </c>
      <c r="M177" s="50" t="s">
        <v>164</v>
      </c>
      <c r="N177" s="50" t="s">
        <v>164</v>
      </c>
    </row>
    <row r="178" spans="1:14">
      <c r="A178" s="18">
        <v>177</v>
      </c>
      <c r="B178" s="61" t="s">
        <v>92</v>
      </c>
      <c r="C178" s="61" t="s">
        <v>124</v>
      </c>
      <c r="D178" s="61" t="s">
        <v>90</v>
      </c>
      <c r="E178" s="61" t="s">
        <v>91</v>
      </c>
      <c r="F178" s="62" t="s">
        <v>125</v>
      </c>
      <c r="G178" s="64" t="s">
        <v>142</v>
      </c>
      <c r="H178" s="64"/>
      <c r="I178" s="64" t="s">
        <v>141</v>
      </c>
      <c r="J178" s="62"/>
      <c r="K178" s="62">
        <v>4</v>
      </c>
      <c r="L178" s="62">
        <v>2</v>
      </c>
      <c r="M178" s="62"/>
      <c r="N178" s="62"/>
    </row>
    <row r="179" spans="1:14">
      <c r="A179" s="18">
        <v>178</v>
      </c>
      <c r="B179" s="61" t="s">
        <v>92</v>
      </c>
      <c r="C179" s="61" t="s">
        <v>124</v>
      </c>
      <c r="D179" s="61" t="s">
        <v>90</v>
      </c>
      <c r="E179" s="61" t="s">
        <v>91</v>
      </c>
      <c r="F179" s="18" t="s">
        <v>126</v>
      </c>
      <c r="G179" s="50" t="s">
        <v>143</v>
      </c>
      <c r="H179" s="50" t="s">
        <v>144</v>
      </c>
      <c r="I179" s="50" t="s">
        <v>145</v>
      </c>
      <c r="J179" s="50" t="s">
        <v>146</v>
      </c>
      <c r="K179">
        <v>0</v>
      </c>
      <c r="L179">
        <v>4</v>
      </c>
    </row>
    <row r="180" spans="1:14">
      <c r="A180" s="18">
        <v>179</v>
      </c>
      <c r="B180" s="61" t="s">
        <v>92</v>
      </c>
      <c r="C180" s="61" t="s">
        <v>124</v>
      </c>
      <c r="D180" s="61" t="s">
        <v>90</v>
      </c>
      <c r="E180" s="61" t="s">
        <v>91</v>
      </c>
      <c r="F180" s="18" t="s">
        <v>127</v>
      </c>
      <c r="G180" s="58" t="s">
        <v>149</v>
      </c>
      <c r="H180" s="58" t="s">
        <v>150</v>
      </c>
      <c r="I180" s="58" t="s">
        <v>155</v>
      </c>
      <c r="J180" s="58" t="s">
        <v>156</v>
      </c>
      <c r="K180">
        <v>4</v>
      </c>
      <c r="L180">
        <v>2</v>
      </c>
    </row>
    <row r="181" spans="1:14">
      <c r="A181" s="18">
        <v>180</v>
      </c>
      <c r="B181" s="61" t="s">
        <v>92</v>
      </c>
      <c r="C181" s="61" t="s">
        <v>124</v>
      </c>
      <c r="D181" s="61" t="s">
        <v>90</v>
      </c>
      <c r="E181" s="61" t="s">
        <v>91</v>
      </c>
      <c r="F181" s="18" t="s">
        <v>128</v>
      </c>
      <c r="G181" s="58" t="s">
        <v>151</v>
      </c>
      <c r="H181" s="58" t="s">
        <v>152</v>
      </c>
      <c r="I181" s="58" t="s">
        <v>157</v>
      </c>
      <c r="J181" s="58" t="s">
        <v>158</v>
      </c>
      <c r="K181">
        <v>5</v>
      </c>
      <c r="L181">
        <v>4</v>
      </c>
      <c r="N181" s="59" t="s">
        <v>163</v>
      </c>
    </row>
    <row r="182" spans="1:14">
      <c r="A182" s="18">
        <v>181</v>
      </c>
      <c r="B182" s="61" t="s">
        <v>92</v>
      </c>
      <c r="C182" s="61" t="s">
        <v>124</v>
      </c>
      <c r="D182" s="61" t="s">
        <v>90</v>
      </c>
      <c r="E182" s="61" t="s">
        <v>91</v>
      </c>
      <c r="F182" s="18" t="s">
        <v>129</v>
      </c>
      <c r="G182" s="58" t="s">
        <v>152</v>
      </c>
      <c r="I182" s="58" t="s">
        <v>159</v>
      </c>
      <c r="J182" s="58"/>
      <c r="K182">
        <v>1</v>
      </c>
      <c r="L182">
        <v>4</v>
      </c>
      <c r="M182" s="50"/>
      <c r="N182" s="50"/>
    </row>
    <row r="183" spans="1:14">
      <c r="A183" s="18">
        <v>182</v>
      </c>
      <c r="B183" s="61" t="s">
        <v>92</v>
      </c>
      <c r="C183" s="61" t="s">
        <v>124</v>
      </c>
      <c r="D183" s="61" t="s">
        <v>90</v>
      </c>
      <c r="E183" s="61" t="s">
        <v>91</v>
      </c>
      <c r="F183" s="18" t="s">
        <v>130</v>
      </c>
      <c r="G183" s="58" t="s">
        <v>153</v>
      </c>
      <c r="I183" s="58" t="s">
        <v>161</v>
      </c>
      <c r="M183" s="50" t="s">
        <v>164</v>
      </c>
      <c r="N183" s="50" t="s">
        <v>164</v>
      </c>
    </row>
    <row r="184" spans="1:14">
      <c r="A184" s="18">
        <v>183</v>
      </c>
      <c r="B184" s="61" t="s">
        <v>92</v>
      </c>
      <c r="C184" s="61" t="s">
        <v>124</v>
      </c>
      <c r="D184" s="61" t="s">
        <v>90</v>
      </c>
      <c r="E184" s="61" t="s">
        <v>91</v>
      </c>
      <c r="F184" s="18" t="s">
        <v>131</v>
      </c>
      <c r="G184" s="58" t="s">
        <v>154</v>
      </c>
      <c r="I184" s="58" t="s">
        <v>160</v>
      </c>
      <c r="K184">
        <v>4</v>
      </c>
      <c r="L184">
        <v>0</v>
      </c>
    </row>
    <row r="185" spans="1:14">
      <c r="A185" s="18">
        <v>184</v>
      </c>
      <c r="B185" s="61" t="s">
        <v>92</v>
      </c>
      <c r="C185" s="61" t="s">
        <v>124</v>
      </c>
      <c r="D185" s="61" t="s">
        <v>90</v>
      </c>
      <c r="E185" s="61" t="s">
        <v>91</v>
      </c>
      <c r="F185" s="18" t="s">
        <v>132</v>
      </c>
      <c r="G185" s="58" t="s">
        <v>144</v>
      </c>
      <c r="I185" s="58" t="s">
        <v>162</v>
      </c>
      <c r="K185">
        <v>5</v>
      </c>
      <c r="L185">
        <v>3</v>
      </c>
    </row>
    <row r="186" spans="1:14">
      <c r="A186" s="18">
        <v>185</v>
      </c>
      <c r="B186" s="61" t="s">
        <v>92</v>
      </c>
      <c r="C186" s="61" t="s">
        <v>124</v>
      </c>
      <c r="D186" s="60" t="s">
        <v>113</v>
      </c>
      <c r="E186" s="61" t="s">
        <v>105</v>
      </c>
      <c r="F186" s="62" t="s">
        <v>125</v>
      </c>
      <c r="G186" s="63" t="s">
        <v>389</v>
      </c>
      <c r="H186" s="62"/>
      <c r="I186" s="63" t="s">
        <v>234</v>
      </c>
      <c r="J186" s="62"/>
      <c r="K186" s="62">
        <v>0</v>
      </c>
      <c r="L186" s="62">
        <v>4</v>
      </c>
      <c r="M186" s="62"/>
      <c r="N186" s="62"/>
    </row>
    <row r="187" spans="1:14">
      <c r="A187" s="18">
        <v>186</v>
      </c>
      <c r="B187" s="61" t="s">
        <v>92</v>
      </c>
      <c r="C187" s="61" t="s">
        <v>124</v>
      </c>
      <c r="D187" s="60" t="s">
        <v>113</v>
      </c>
      <c r="E187" s="61" t="s">
        <v>105</v>
      </c>
      <c r="F187" s="18" t="s">
        <v>126</v>
      </c>
      <c r="G187" s="58" t="s">
        <v>345</v>
      </c>
      <c r="H187" s="58" t="s">
        <v>366</v>
      </c>
      <c r="I187" s="58" t="s">
        <v>236</v>
      </c>
      <c r="J187" s="58" t="s">
        <v>237</v>
      </c>
      <c r="K187">
        <v>2</v>
      </c>
      <c r="L187">
        <v>4</v>
      </c>
    </row>
    <row r="188" spans="1:14">
      <c r="A188" s="18">
        <v>187</v>
      </c>
      <c r="B188" s="61" t="s">
        <v>92</v>
      </c>
      <c r="C188" s="61" t="s">
        <v>124</v>
      </c>
      <c r="D188" s="60" t="s">
        <v>113</v>
      </c>
      <c r="E188" s="61" t="s">
        <v>105</v>
      </c>
      <c r="F188" s="18" t="s">
        <v>127</v>
      </c>
      <c r="G188" s="58" t="s">
        <v>350</v>
      </c>
      <c r="H188" s="58" t="s">
        <v>348</v>
      </c>
      <c r="I188" s="58" t="s">
        <v>239</v>
      </c>
      <c r="J188" s="58" t="s">
        <v>243</v>
      </c>
      <c r="K188">
        <v>0</v>
      </c>
      <c r="L188">
        <v>4</v>
      </c>
    </row>
    <row r="189" spans="1:14">
      <c r="A189" s="18">
        <v>188</v>
      </c>
      <c r="B189" s="61" t="s">
        <v>92</v>
      </c>
      <c r="C189" s="61" t="s">
        <v>124</v>
      </c>
      <c r="D189" s="60" t="s">
        <v>113</v>
      </c>
      <c r="E189" s="61" t="s">
        <v>105</v>
      </c>
      <c r="F189" s="18" t="s">
        <v>128</v>
      </c>
      <c r="G189" s="58" t="s">
        <v>390</v>
      </c>
      <c r="H189" s="58" t="s">
        <v>389</v>
      </c>
      <c r="I189" s="58" t="s">
        <v>417</v>
      </c>
      <c r="J189" s="58" t="s">
        <v>240</v>
      </c>
      <c r="K189">
        <v>1</v>
      </c>
      <c r="L189">
        <v>4</v>
      </c>
    </row>
    <row r="190" spans="1:14">
      <c r="A190" s="18">
        <v>189</v>
      </c>
      <c r="B190" s="61" t="s">
        <v>92</v>
      </c>
      <c r="C190" s="61" t="s">
        <v>124</v>
      </c>
      <c r="D190" s="60" t="s">
        <v>113</v>
      </c>
      <c r="E190" s="61" t="s">
        <v>105</v>
      </c>
      <c r="F190" s="18" t="s">
        <v>129</v>
      </c>
      <c r="G190" s="58" t="s">
        <v>345</v>
      </c>
      <c r="I190" s="58" t="s">
        <v>335</v>
      </c>
      <c r="M190" s="50" t="s">
        <v>164</v>
      </c>
      <c r="N190" s="50" t="s">
        <v>164</v>
      </c>
    </row>
    <row r="191" spans="1:14">
      <c r="A191" s="18">
        <v>190</v>
      </c>
      <c r="B191" s="61" t="s">
        <v>92</v>
      </c>
      <c r="C191" s="61" t="s">
        <v>124</v>
      </c>
      <c r="D191" s="60" t="s">
        <v>113</v>
      </c>
      <c r="E191" s="61" t="s">
        <v>105</v>
      </c>
      <c r="F191" s="18" t="s">
        <v>130</v>
      </c>
      <c r="G191" s="58" t="s">
        <v>350</v>
      </c>
      <c r="I191" s="50" t="s">
        <v>418</v>
      </c>
      <c r="K191">
        <v>0</v>
      </c>
      <c r="L191">
        <v>4</v>
      </c>
    </row>
    <row r="192" spans="1:14">
      <c r="A192" s="18">
        <v>191</v>
      </c>
      <c r="B192" s="61" t="s">
        <v>92</v>
      </c>
      <c r="C192" s="61" t="s">
        <v>124</v>
      </c>
      <c r="D192" s="60" t="s">
        <v>113</v>
      </c>
      <c r="E192" s="61" t="s">
        <v>105</v>
      </c>
      <c r="F192" s="18" t="s">
        <v>131</v>
      </c>
      <c r="G192" s="58" t="s">
        <v>351</v>
      </c>
      <c r="I192" s="50" t="s">
        <v>234</v>
      </c>
      <c r="M192" s="50" t="s">
        <v>164</v>
      </c>
      <c r="N192" s="50" t="s">
        <v>164</v>
      </c>
    </row>
    <row r="193" spans="1:14">
      <c r="A193" s="18">
        <v>192</v>
      </c>
      <c r="B193" s="61" t="s">
        <v>92</v>
      </c>
      <c r="C193" s="61" t="s">
        <v>124</v>
      </c>
      <c r="D193" s="60" t="s">
        <v>113</v>
      </c>
      <c r="E193" s="61" t="s">
        <v>105</v>
      </c>
      <c r="F193" s="18" t="s">
        <v>132</v>
      </c>
      <c r="G193" s="58" t="s">
        <v>366</v>
      </c>
      <c r="I193" s="50" t="s">
        <v>245</v>
      </c>
      <c r="M193" s="50" t="s">
        <v>164</v>
      </c>
      <c r="N193" s="50" t="s">
        <v>164</v>
      </c>
    </row>
    <row r="194" spans="1:14">
      <c r="A194" s="18">
        <v>193</v>
      </c>
      <c r="B194" s="61" t="s">
        <v>92</v>
      </c>
      <c r="C194" s="61" t="s">
        <v>124</v>
      </c>
      <c r="D194" s="61" t="s">
        <v>102</v>
      </c>
      <c r="E194" s="61" t="s">
        <v>115</v>
      </c>
      <c r="F194" s="62" t="s">
        <v>125</v>
      </c>
      <c r="G194" s="63" t="s">
        <v>310</v>
      </c>
      <c r="H194" s="62"/>
      <c r="I194" s="63" t="s">
        <v>319</v>
      </c>
      <c r="J194" s="62"/>
      <c r="K194" s="62">
        <v>4</v>
      </c>
      <c r="L194" s="62">
        <v>1</v>
      </c>
      <c r="M194" s="62"/>
      <c r="N194" s="62"/>
    </row>
    <row r="195" spans="1:14">
      <c r="A195" s="18">
        <v>194</v>
      </c>
      <c r="B195" s="61" t="s">
        <v>92</v>
      </c>
      <c r="C195" s="61" t="s">
        <v>124</v>
      </c>
      <c r="D195" s="61" t="s">
        <v>102</v>
      </c>
      <c r="E195" s="61" t="s">
        <v>115</v>
      </c>
      <c r="F195" s="18" t="s">
        <v>126</v>
      </c>
      <c r="G195" s="58" t="s">
        <v>311</v>
      </c>
      <c r="H195" s="58" t="s">
        <v>202</v>
      </c>
      <c r="I195" s="58" t="s">
        <v>395</v>
      </c>
      <c r="J195" s="58" t="s">
        <v>328</v>
      </c>
      <c r="K195">
        <v>0</v>
      </c>
      <c r="L195">
        <v>4</v>
      </c>
    </row>
    <row r="196" spans="1:14">
      <c r="A196" s="18">
        <v>195</v>
      </c>
      <c r="B196" s="61" t="s">
        <v>92</v>
      </c>
      <c r="C196" s="61" t="s">
        <v>124</v>
      </c>
      <c r="D196" s="61" t="s">
        <v>102</v>
      </c>
      <c r="E196" s="61" t="s">
        <v>115</v>
      </c>
      <c r="F196" s="18" t="s">
        <v>127</v>
      </c>
      <c r="G196" s="50" t="s">
        <v>313</v>
      </c>
      <c r="H196" s="50" t="s">
        <v>394</v>
      </c>
      <c r="I196" s="50" t="s">
        <v>396</v>
      </c>
      <c r="J196" s="50" t="s">
        <v>150</v>
      </c>
      <c r="K196">
        <v>4</v>
      </c>
      <c r="L196">
        <v>2</v>
      </c>
    </row>
    <row r="197" spans="1:14">
      <c r="A197" s="18">
        <v>196</v>
      </c>
      <c r="B197" s="61" t="s">
        <v>92</v>
      </c>
      <c r="C197" s="61" t="s">
        <v>124</v>
      </c>
      <c r="D197" s="61" t="s">
        <v>102</v>
      </c>
      <c r="E197" s="61" t="s">
        <v>115</v>
      </c>
      <c r="F197" s="18" t="s">
        <v>128</v>
      </c>
      <c r="G197" s="58" t="s">
        <v>372</v>
      </c>
      <c r="H197" s="58" t="s">
        <v>193</v>
      </c>
      <c r="I197" s="50" t="s">
        <v>397</v>
      </c>
      <c r="J197" s="50" t="s">
        <v>327</v>
      </c>
      <c r="K197">
        <v>4</v>
      </c>
      <c r="L197">
        <v>1</v>
      </c>
    </row>
    <row r="198" spans="1:14">
      <c r="A198" s="18">
        <v>197</v>
      </c>
      <c r="B198" s="61" t="s">
        <v>92</v>
      </c>
      <c r="C198" s="61" t="s">
        <v>124</v>
      </c>
      <c r="D198" s="61" t="s">
        <v>102</v>
      </c>
      <c r="E198" s="61" t="s">
        <v>115</v>
      </c>
      <c r="F198" s="18" t="s">
        <v>129</v>
      </c>
      <c r="G198" s="58" t="s">
        <v>316</v>
      </c>
      <c r="I198" s="50" t="s">
        <v>328</v>
      </c>
      <c r="K198">
        <v>4</v>
      </c>
      <c r="L198">
        <v>1</v>
      </c>
    </row>
    <row r="199" spans="1:14">
      <c r="A199" s="18">
        <v>198</v>
      </c>
      <c r="B199" s="61" t="s">
        <v>92</v>
      </c>
      <c r="C199" s="61" t="s">
        <v>124</v>
      </c>
      <c r="D199" s="61" t="s">
        <v>102</v>
      </c>
      <c r="E199" s="61" t="s">
        <v>115</v>
      </c>
      <c r="F199" s="18" t="s">
        <v>130</v>
      </c>
      <c r="G199" s="58" t="s">
        <v>317</v>
      </c>
      <c r="I199" s="50" t="s">
        <v>398</v>
      </c>
      <c r="K199">
        <v>4</v>
      </c>
      <c r="L199">
        <v>1</v>
      </c>
    </row>
    <row r="200" spans="1:14">
      <c r="A200" s="18">
        <v>199</v>
      </c>
      <c r="B200" s="61" t="s">
        <v>92</v>
      </c>
      <c r="C200" s="61" t="s">
        <v>124</v>
      </c>
      <c r="D200" s="61" t="s">
        <v>102</v>
      </c>
      <c r="E200" s="61" t="s">
        <v>115</v>
      </c>
      <c r="F200" s="18" t="s">
        <v>131</v>
      </c>
      <c r="G200" s="58" t="s">
        <v>310</v>
      </c>
      <c r="I200" s="50" t="s">
        <v>324</v>
      </c>
      <c r="M200" s="50" t="s">
        <v>164</v>
      </c>
      <c r="N200" s="50" t="s">
        <v>164</v>
      </c>
    </row>
    <row r="201" spans="1:14">
      <c r="A201" s="18">
        <v>200</v>
      </c>
      <c r="B201" s="61" t="s">
        <v>92</v>
      </c>
      <c r="C201" s="61" t="s">
        <v>124</v>
      </c>
      <c r="D201" s="61" t="s">
        <v>102</v>
      </c>
      <c r="E201" s="61" t="s">
        <v>115</v>
      </c>
      <c r="F201" s="18" t="s">
        <v>132</v>
      </c>
      <c r="G201" s="58" t="s">
        <v>318</v>
      </c>
      <c r="I201" s="50" t="s">
        <v>325</v>
      </c>
      <c r="M201" s="50" t="s">
        <v>164</v>
      </c>
      <c r="N201" s="50" t="s">
        <v>164</v>
      </c>
    </row>
    <row r="202" spans="1:14">
      <c r="A202" s="18">
        <v>201</v>
      </c>
      <c r="B202" s="61" t="s">
        <v>92</v>
      </c>
      <c r="C202" s="61" t="s">
        <v>124</v>
      </c>
      <c r="D202" s="61" t="s">
        <v>106</v>
      </c>
      <c r="E202" s="61" t="s">
        <v>98</v>
      </c>
      <c r="F202" s="62" t="s">
        <v>125</v>
      </c>
      <c r="G202" s="64" t="s">
        <v>186</v>
      </c>
      <c r="H202" s="62"/>
      <c r="I202" s="64" t="s">
        <v>166</v>
      </c>
      <c r="J202" s="62"/>
      <c r="K202" s="62">
        <v>4</v>
      </c>
      <c r="L202" s="62">
        <v>1</v>
      </c>
      <c r="M202" s="62"/>
      <c r="N202" s="62"/>
    </row>
    <row r="203" spans="1:14">
      <c r="A203" s="18">
        <v>202</v>
      </c>
      <c r="B203" s="61" t="s">
        <v>92</v>
      </c>
      <c r="C203" s="61" t="s">
        <v>124</v>
      </c>
      <c r="D203" s="61" t="s">
        <v>106</v>
      </c>
      <c r="E203" s="61" t="s">
        <v>98</v>
      </c>
      <c r="F203" s="18" t="s">
        <v>126</v>
      </c>
      <c r="G203" s="58" t="s">
        <v>198</v>
      </c>
      <c r="H203" s="58" t="s">
        <v>189</v>
      </c>
      <c r="I203" s="58" t="s">
        <v>167</v>
      </c>
      <c r="J203" s="58" t="s">
        <v>168</v>
      </c>
      <c r="K203">
        <v>5</v>
      </c>
      <c r="L203">
        <v>3</v>
      </c>
    </row>
    <row r="204" spans="1:14">
      <c r="A204" s="18">
        <v>203</v>
      </c>
      <c r="B204" s="61" t="s">
        <v>92</v>
      </c>
      <c r="C204" s="61" t="s">
        <v>124</v>
      </c>
      <c r="D204" s="61" t="s">
        <v>106</v>
      </c>
      <c r="E204" s="61" t="s">
        <v>98</v>
      </c>
      <c r="F204" s="18" t="s">
        <v>127</v>
      </c>
      <c r="G204" s="58" t="s">
        <v>190</v>
      </c>
      <c r="H204" s="58" t="s">
        <v>191</v>
      </c>
      <c r="I204" s="58" t="s">
        <v>173</v>
      </c>
      <c r="J204" s="58" t="s">
        <v>408</v>
      </c>
      <c r="K204">
        <v>4</v>
      </c>
      <c r="L204">
        <v>1</v>
      </c>
    </row>
    <row r="205" spans="1:14">
      <c r="A205" s="18">
        <v>204</v>
      </c>
      <c r="B205" s="61" t="s">
        <v>92</v>
      </c>
      <c r="C205" s="61" t="s">
        <v>124</v>
      </c>
      <c r="D205" s="61" t="s">
        <v>106</v>
      </c>
      <c r="E205" s="61" t="s">
        <v>98</v>
      </c>
      <c r="F205" s="18" t="s">
        <v>128</v>
      </c>
      <c r="G205" s="58" t="s">
        <v>192</v>
      </c>
      <c r="H205" s="58" t="s">
        <v>194</v>
      </c>
      <c r="I205" s="58" t="s">
        <v>174</v>
      </c>
      <c r="J205" s="58" t="s">
        <v>166</v>
      </c>
      <c r="K205">
        <v>1</v>
      </c>
      <c r="L205">
        <v>4</v>
      </c>
    </row>
    <row r="206" spans="1:14">
      <c r="A206" s="18">
        <v>205</v>
      </c>
      <c r="B206" s="61" t="s">
        <v>92</v>
      </c>
      <c r="C206" s="61" t="s">
        <v>124</v>
      </c>
      <c r="D206" s="61" t="s">
        <v>106</v>
      </c>
      <c r="E206" s="61" t="s">
        <v>98</v>
      </c>
      <c r="F206" s="18" t="s">
        <v>129</v>
      </c>
      <c r="G206" s="58" t="s">
        <v>195</v>
      </c>
      <c r="I206" s="58" t="s">
        <v>168</v>
      </c>
      <c r="K206">
        <v>4</v>
      </c>
      <c r="L206">
        <v>0</v>
      </c>
    </row>
    <row r="207" spans="1:14">
      <c r="A207" s="18">
        <v>206</v>
      </c>
      <c r="B207" s="61" t="s">
        <v>92</v>
      </c>
      <c r="C207" s="61" t="s">
        <v>124</v>
      </c>
      <c r="D207" s="61" t="s">
        <v>106</v>
      </c>
      <c r="E207" s="61" t="s">
        <v>98</v>
      </c>
      <c r="F207" s="18" t="s">
        <v>130</v>
      </c>
      <c r="G207" s="58" t="s">
        <v>196</v>
      </c>
      <c r="I207" s="58" t="s">
        <v>170</v>
      </c>
      <c r="K207">
        <v>4</v>
      </c>
      <c r="L207">
        <v>2</v>
      </c>
    </row>
    <row r="208" spans="1:14">
      <c r="A208" s="18">
        <v>207</v>
      </c>
      <c r="B208" s="61" t="s">
        <v>92</v>
      </c>
      <c r="C208" s="61" t="s">
        <v>124</v>
      </c>
      <c r="D208" s="61" t="s">
        <v>106</v>
      </c>
      <c r="E208" s="61" t="s">
        <v>98</v>
      </c>
      <c r="F208" s="18" t="s">
        <v>131</v>
      </c>
      <c r="G208" s="58" t="s">
        <v>194</v>
      </c>
      <c r="I208" s="58" t="s">
        <v>409</v>
      </c>
      <c r="M208" s="50" t="s">
        <v>164</v>
      </c>
      <c r="N208" s="50" t="s">
        <v>164</v>
      </c>
    </row>
    <row r="209" spans="1:14">
      <c r="A209" s="18">
        <v>208</v>
      </c>
      <c r="B209" s="61" t="s">
        <v>92</v>
      </c>
      <c r="C209" s="61" t="s">
        <v>124</v>
      </c>
      <c r="D209" s="61" t="s">
        <v>106</v>
      </c>
      <c r="E209" s="61" t="s">
        <v>98</v>
      </c>
      <c r="F209" s="18" t="s">
        <v>132</v>
      </c>
      <c r="G209" s="58" t="s">
        <v>188</v>
      </c>
      <c r="I209" s="58" t="s">
        <v>167</v>
      </c>
      <c r="M209" s="50" t="s">
        <v>164</v>
      </c>
      <c r="N209" s="50" t="s">
        <v>164</v>
      </c>
    </row>
    <row r="210" spans="1:14">
      <c r="A210" s="18">
        <v>209</v>
      </c>
      <c r="B210" s="61" t="s">
        <v>118</v>
      </c>
      <c r="C210" s="61" t="s">
        <v>94</v>
      </c>
      <c r="D210" s="61" t="s">
        <v>98</v>
      </c>
      <c r="E210" s="61" t="s">
        <v>100</v>
      </c>
      <c r="F210" s="62" t="s">
        <v>125</v>
      </c>
      <c r="G210" s="63" t="s">
        <v>525</v>
      </c>
      <c r="H210" s="62"/>
      <c r="I210" s="64" t="s">
        <v>469</v>
      </c>
      <c r="J210" s="62"/>
      <c r="K210" s="62">
        <v>5</v>
      </c>
      <c r="L210" s="62">
        <v>0</v>
      </c>
      <c r="M210" s="62"/>
      <c r="N210" s="62"/>
    </row>
    <row r="211" spans="1:14">
      <c r="A211" s="18">
        <v>210</v>
      </c>
      <c r="B211" s="61" t="s">
        <v>118</v>
      </c>
      <c r="C211" s="61" t="s">
        <v>94</v>
      </c>
      <c r="D211" s="61" t="s">
        <v>98</v>
      </c>
      <c r="E211" s="61" t="s">
        <v>100</v>
      </c>
      <c r="F211" s="18" t="s">
        <v>126</v>
      </c>
      <c r="G211" s="58" t="s">
        <v>195</v>
      </c>
      <c r="H211" s="58" t="s">
        <v>526</v>
      </c>
      <c r="I211" s="58" t="s">
        <v>514</v>
      </c>
      <c r="J211" s="58" t="s">
        <v>474</v>
      </c>
      <c r="K211">
        <v>4</v>
      </c>
      <c r="L211">
        <v>1</v>
      </c>
    </row>
    <row r="212" spans="1:14">
      <c r="A212" s="18">
        <v>211</v>
      </c>
      <c r="B212" s="61" t="s">
        <v>118</v>
      </c>
      <c r="C212" s="61" t="s">
        <v>94</v>
      </c>
      <c r="D212" s="61" t="s">
        <v>98</v>
      </c>
      <c r="E212" s="61" t="s">
        <v>100</v>
      </c>
      <c r="F212" s="18" t="s">
        <v>133</v>
      </c>
      <c r="G212" s="58" t="s">
        <v>493</v>
      </c>
      <c r="H212" s="50" t="s">
        <v>490</v>
      </c>
      <c r="I212" s="50" t="s">
        <v>528</v>
      </c>
      <c r="J212" s="50" t="s">
        <v>471</v>
      </c>
      <c r="K212">
        <v>4</v>
      </c>
      <c r="L212">
        <v>0</v>
      </c>
    </row>
    <row r="213" spans="1:14">
      <c r="A213" s="18">
        <v>212</v>
      </c>
      <c r="B213" s="61" t="s">
        <v>118</v>
      </c>
      <c r="C213" s="61" t="s">
        <v>94</v>
      </c>
      <c r="D213" s="61" t="s">
        <v>98</v>
      </c>
      <c r="E213" s="61" t="s">
        <v>100</v>
      </c>
      <c r="F213" s="18" t="s">
        <v>134</v>
      </c>
      <c r="G213" s="58" t="s">
        <v>527</v>
      </c>
      <c r="H213" s="58" t="s">
        <v>194</v>
      </c>
      <c r="I213" s="58" t="s">
        <v>472</v>
      </c>
      <c r="J213" s="58" t="s">
        <v>515</v>
      </c>
      <c r="K213" s="18">
        <v>4</v>
      </c>
      <c r="L213" s="18">
        <v>0</v>
      </c>
    </row>
    <row r="214" spans="1:14">
      <c r="A214" s="18">
        <v>213</v>
      </c>
      <c r="B214" s="61" t="s">
        <v>118</v>
      </c>
      <c r="C214" s="61" t="s">
        <v>94</v>
      </c>
      <c r="D214" s="61" t="s">
        <v>98</v>
      </c>
      <c r="E214" s="61" t="s">
        <v>100</v>
      </c>
      <c r="F214" s="18" t="s">
        <v>135</v>
      </c>
      <c r="G214" s="58" t="s">
        <v>195</v>
      </c>
      <c r="I214" s="58" t="s">
        <v>362</v>
      </c>
      <c r="K214" s="18">
        <v>4</v>
      </c>
      <c r="L214" s="18">
        <v>2</v>
      </c>
    </row>
    <row r="215" spans="1:14">
      <c r="A215" s="18">
        <v>214</v>
      </c>
      <c r="B215" s="61" t="s">
        <v>118</v>
      </c>
      <c r="C215" s="61" t="s">
        <v>94</v>
      </c>
      <c r="D215" s="61" t="s">
        <v>98</v>
      </c>
      <c r="E215" s="61" t="s">
        <v>100</v>
      </c>
      <c r="F215" s="18" t="s">
        <v>136</v>
      </c>
      <c r="G215" s="58" t="s">
        <v>493</v>
      </c>
      <c r="I215" s="58" t="s">
        <v>470</v>
      </c>
      <c r="K215" s="18">
        <v>5</v>
      </c>
      <c r="L215" s="18">
        <v>3</v>
      </c>
    </row>
    <row r="216" spans="1:14">
      <c r="A216" s="18">
        <v>215</v>
      </c>
      <c r="B216" s="61" t="s">
        <v>118</v>
      </c>
      <c r="C216" s="61" t="s">
        <v>94</v>
      </c>
      <c r="D216" s="61" t="s">
        <v>98</v>
      </c>
      <c r="E216" s="61" t="s">
        <v>111</v>
      </c>
      <c r="F216" s="62" t="s">
        <v>125</v>
      </c>
      <c r="G216" s="63" t="s">
        <v>490</v>
      </c>
      <c r="H216" s="62"/>
      <c r="I216" s="64" t="s">
        <v>491</v>
      </c>
      <c r="J216" s="62"/>
      <c r="K216" s="62">
        <v>3</v>
      </c>
      <c r="L216" s="62">
        <v>1</v>
      </c>
      <c r="M216" s="62"/>
      <c r="N216" s="62"/>
    </row>
    <row r="217" spans="1:14">
      <c r="A217" s="18">
        <v>216</v>
      </c>
      <c r="B217" s="61" t="s">
        <v>118</v>
      </c>
      <c r="C217" s="61" t="s">
        <v>94</v>
      </c>
      <c r="D217" s="61" t="s">
        <v>98</v>
      </c>
      <c r="E217" s="61" t="s">
        <v>111</v>
      </c>
      <c r="F217" s="18" t="s">
        <v>126</v>
      </c>
      <c r="G217" s="58" t="s">
        <v>302</v>
      </c>
      <c r="H217" s="58" t="s">
        <v>492</v>
      </c>
      <c r="I217" s="58" t="s">
        <v>495</v>
      </c>
      <c r="J217" s="58" t="s">
        <v>496</v>
      </c>
      <c r="K217">
        <v>1</v>
      </c>
      <c r="L217">
        <v>4</v>
      </c>
    </row>
    <row r="218" spans="1:14">
      <c r="A218" s="18">
        <v>217</v>
      </c>
      <c r="B218" s="61" t="s">
        <v>118</v>
      </c>
      <c r="C218" s="61" t="s">
        <v>94</v>
      </c>
      <c r="D218" s="61" t="s">
        <v>98</v>
      </c>
      <c r="E218" s="61" t="s">
        <v>111</v>
      </c>
      <c r="F218" s="18" t="s">
        <v>133</v>
      </c>
      <c r="G218" s="58" t="s">
        <v>493</v>
      </c>
      <c r="H218" s="58" t="s">
        <v>490</v>
      </c>
      <c r="I218" s="58" t="s">
        <v>188</v>
      </c>
      <c r="J218" s="58" t="s">
        <v>497</v>
      </c>
      <c r="K218">
        <v>4</v>
      </c>
      <c r="L218">
        <v>0</v>
      </c>
    </row>
    <row r="219" spans="1:14">
      <c r="A219" s="18">
        <v>218</v>
      </c>
      <c r="B219" s="61" t="s">
        <v>118</v>
      </c>
      <c r="C219" s="61" t="s">
        <v>94</v>
      </c>
      <c r="D219" s="61" t="s">
        <v>98</v>
      </c>
      <c r="E219" s="61" t="s">
        <v>111</v>
      </c>
      <c r="F219" s="18" t="s">
        <v>134</v>
      </c>
      <c r="G219" s="58" t="s">
        <v>494</v>
      </c>
      <c r="H219" s="58" t="s">
        <v>194</v>
      </c>
      <c r="I219" s="58" t="s">
        <v>498</v>
      </c>
      <c r="J219" s="58" t="s">
        <v>246</v>
      </c>
      <c r="K219">
        <v>4</v>
      </c>
      <c r="L219">
        <v>2</v>
      </c>
    </row>
    <row r="220" spans="1:14">
      <c r="A220" s="18">
        <v>219</v>
      </c>
      <c r="B220" s="61" t="s">
        <v>118</v>
      </c>
      <c r="C220" s="61" t="s">
        <v>94</v>
      </c>
      <c r="D220" s="61" t="s">
        <v>98</v>
      </c>
      <c r="E220" s="61" t="s">
        <v>111</v>
      </c>
      <c r="F220" s="18" t="s">
        <v>135</v>
      </c>
      <c r="G220" s="58" t="s">
        <v>492</v>
      </c>
      <c r="I220" s="58" t="s">
        <v>499</v>
      </c>
      <c r="K220">
        <v>0</v>
      </c>
      <c r="L220">
        <v>4</v>
      </c>
    </row>
    <row r="221" spans="1:14">
      <c r="A221" s="18">
        <v>220</v>
      </c>
      <c r="B221" s="61" t="s">
        <v>118</v>
      </c>
      <c r="C221" s="61" t="s">
        <v>94</v>
      </c>
      <c r="D221" s="61" t="s">
        <v>98</v>
      </c>
      <c r="E221" s="61" t="s">
        <v>111</v>
      </c>
      <c r="F221" s="18" t="s">
        <v>136</v>
      </c>
      <c r="G221" s="58" t="s">
        <v>493</v>
      </c>
      <c r="I221" s="58" t="s">
        <v>300</v>
      </c>
      <c r="K221">
        <v>4</v>
      </c>
      <c r="L221">
        <v>1</v>
      </c>
    </row>
    <row r="222" spans="1:14">
      <c r="A222" s="18">
        <v>221</v>
      </c>
      <c r="B222" s="61" t="s">
        <v>118</v>
      </c>
      <c r="C222" s="61" t="s">
        <v>94</v>
      </c>
      <c r="D222" s="61" t="s">
        <v>100</v>
      </c>
      <c r="E222" s="61" t="s">
        <v>111</v>
      </c>
      <c r="F222" s="62" t="s">
        <v>125</v>
      </c>
      <c r="G222" s="63" t="s">
        <v>469</v>
      </c>
      <c r="H222" s="62"/>
      <c r="I222" s="63" t="s">
        <v>491</v>
      </c>
      <c r="J222" s="62"/>
      <c r="K222" s="62">
        <v>4</v>
      </c>
      <c r="L222" s="62">
        <v>1</v>
      </c>
      <c r="M222" s="62"/>
      <c r="N222" s="62"/>
    </row>
    <row r="223" spans="1:14">
      <c r="A223" s="18">
        <v>222</v>
      </c>
      <c r="B223" s="61" t="s">
        <v>118</v>
      </c>
      <c r="C223" s="61" t="s">
        <v>94</v>
      </c>
      <c r="D223" s="61" t="s">
        <v>100</v>
      </c>
      <c r="E223" s="61" t="s">
        <v>111</v>
      </c>
      <c r="F223" s="18" t="s">
        <v>126</v>
      </c>
      <c r="G223" s="58" t="s">
        <v>474</v>
      </c>
      <c r="H223" s="58" t="s">
        <v>514</v>
      </c>
      <c r="I223" s="58" t="s">
        <v>516</v>
      </c>
      <c r="J223" s="58" t="s">
        <v>496</v>
      </c>
      <c r="K223">
        <v>2</v>
      </c>
      <c r="L223">
        <v>4</v>
      </c>
    </row>
    <row r="224" spans="1:14">
      <c r="A224" s="18">
        <v>223</v>
      </c>
      <c r="B224" s="61" t="s">
        <v>118</v>
      </c>
      <c r="C224" s="61" t="s">
        <v>94</v>
      </c>
      <c r="D224" s="61" t="s">
        <v>100</v>
      </c>
      <c r="E224" s="61" t="s">
        <v>111</v>
      </c>
      <c r="F224" s="18" t="s">
        <v>133</v>
      </c>
      <c r="G224" s="58" t="s">
        <v>475</v>
      </c>
      <c r="H224" s="58" t="s">
        <v>471</v>
      </c>
      <c r="I224" s="58" t="s">
        <v>188</v>
      </c>
      <c r="J224" s="58" t="s">
        <v>517</v>
      </c>
      <c r="K224">
        <v>4</v>
      </c>
      <c r="L224">
        <v>0</v>
      </c>
    </row>
    <row r="225" spans="1:14">
      <c r="A225" s="18">
        <v>224</v>
      </c>
      <c r="B225" s="61" t="s">
        <v>118</v>
      </c>
      <c r="C225" s="61" t="s">
        <v>94</v>
      </c>
      <c r="D225" s="61" t="s">
        <v>100</v>
      </c>
      <c r="E225" s="61" t="s">
        <v>111</v>
      </c>
      <c r="F225" s="18" t="s">
        <v>134</v>
      </c>
      <c r="G225" s="58" t="s">
        <v>472</v>
      </c>
      <c r="H225" s="58" t="s">
        <v>515</v>
      </c>
      <c r="I225" s="58" t="s">
        <v>491</v>
      </c>
      <c r="J225" s="58" t="s">
        <v>518</v>
      </c>
      <c r="K225">
        <v>4</v>
      </c>
      <c r="L225">
        <v>0</v>
      </c>
    </row>
    <row r="226" spans="1:14">
      <c r="A226" s="18">
        <v>225</v>
      </c>
      <c r="B226" s="61" t="s">
        <v>118</v>
      </c>
      <c r="C226" s="61" t="s">
        <v>94</v>
      </c>
      <c r="D226" s="61" t="s">
        <v>100</v>
      </c>
      <c r="E226" s="61" t="s">
        <v>111</v>
      </c>
      <c r="F226" s="18" t="s">
        <v>135</v>
      </c>
      <c r="G226" s="58" t="s">
        <v>469</v>
      </c>
      <c r="I226" s="58" t="s">
        <v>519</v>
      </c>
      <c r="K226">
        <v>4</v>
      </c>
      <c r="L226">
        <v>1</v>
      </c>
    </row>
    <row r="227" spans="1:14">
      <c r="A227" s="18">
        <v>226</v>
      </c>
      <c r="B227" s="61" t="s">
        <v>118</v>
      </c>
      <c r="C227" s="61" t="s">
        <v>94</v>
      </c>
      <c r="D227" s="61" t="s">
        <v>100</v>
      </c>
      <c r="E227" s="61" t="s">
        <v>111</v>
      </c>
      <c r="F227" s="18" t="s">
        <v>136</v>
      </c>
      <c r="G227" s="58" t="s">
        <v>475</v>
      </c>
      <c r="I227" s="58" t="s">
        <v>497</v>
      </c>
      <c r="K227">
        <v>4</v>
      </c>
      <c r="L227">
        <v>1</v>
      </c>
    </row>
    <row r="228" spans="1:14">
      <c r="A228" s="18">
        <v>227</v>
      </c>
      <c r="B228" s="61" t="s">
        <v>118</v>
      </c>
      <c r="C228" s="61" t="s">
        <v>97</v>
      </c>
      <c r="D228" s="61" t="s">
        <v>90</v>
      </c>
      <c r="E228" s="61" t="s">
        <v>102</v>
      </c>
      <c r="F228" s="62" t="s">
        <v>125</v>
      </c>
      <c r="G228" s="64" t="s">
        <v>520</v>
      </c>
      <c r="H228" s="62"/>
      <c r="I228" s="64" t="s">
        <v>310</v>
      </c>
      <c r="J228" s="62"/>
      <c r="K228" s="62">
        <v>5</v>
      </c>
      <c r="L228" s="62">
        <v>0</v>
      </c>
      <c r="M228" s="62"/>
      <c r="N228" s="62"/>
    </row>
    <row r="229" spans="1:14">
      <c r="A229" s="18">
        <v>228</v>
      </c>
      <c r="B229" s="61" t="s">
        <v>118</v>
      </c>
      <c r="C229" s="61" t="s">
        <v>97</v>
      </c>
      <c r="D229" s="61" t="s">
        <v>90</v>
      </c>
      <c r="E229" s="61" t="s">
        <v>102</v>
      </c>
      <c r="F229" s="18" t="s">
        <v>126</v>
      </c>
      <c r="G229" s="58" t="s">
        <v>218</v>
      </c>
      <c r="H229" s="58" t="s">
        <v>166</v>
      </c>
      <c r="I229" s="50" t="s">
        <v>503</v>
      </c>
      <c r="J229" s="50" t="s">
        <v>248</v>
      </c>
      <c r="K229">
        <v>4</v>
      </c>
      <c r="L229">
        <v>1</v>
      </c>
    </row>
    <row r="230" spans="1:14">
      <c r="A230" s="18">
        <v>229</v>
      </c>
      <c r="B230" s="61" t="s">
        <v>118</v>
      </c>
      <c r="C230" s="61" t="s">
        <v>97</v>
      </c>
      <c r="D230" s="61" t="s">
        <v>90</v>
      </c>
      <c r="E230" s="61" t="s">
        <v>102</v>
      </c>
      <c r="F230" s="18" t="s">
        <v>133</v>
      </c>
      <c r="G230" s="58" t="s">
        <v>485</v>
      </c>
      <c r="H230" s="58" t="s">
        <v>521</v>
      </c>
      <c r="I230" s="58" t="s">
        <v>504</v>
      </c>
      <c r="J230" s="58" t="s">
        <v>505</v>
      </c>
      <c r="K230">
        <v>4</v>
      </c>
      <c r="L230">
        <v>1</v>
      </c>
    </row>
    <row r="231" spans="1:14">
      <c r="A231" s="18">
        <v>230</v>
      </c>
      <c r="B231" s="61" t="s">
        <v>118</v>
      </c>
      <c r="C231" s="61" t="s">
        <v>97</v>
      </c>
      <c r="D231" s="61" t="s">
        <v>90</v>
      </c>
      <c r="E231" s="61" t="s">
        <v>102</v>
      </c>
      <c r="F231" s="18" t="s">
        <v>134</v>
      </c>
      <c r="G231" s="50" t="s">
        <v>522</v>
      </c>
      <c r="H231" s="50" t="s">
        <v>520</v>
      </c>
      <c r="I231" s="50" t="s">
        <v>506</v>
      </c>
      <c r="J231" s="50" t="s">
        <v>310</v>
      </c>
      <c r="K231">
        <v>4</v>
      </c>
      <c r="L231">
        <v>1</v>
      </c>
    </row>
    <row r="232" spans="1:14">
      <c r="A232" s="18">
        <v>231</v>
      </c>
      <c r="B232" s="61" t="s">
        <v>118</v>
      </c>
      <c r="C232" s="61" t="s">
        <v>97</v>
      </c>
      <c r="D232" s="61" t="s">
        <v>90</v>
      </c>
      <c r="E232" s="61" t="s">
        <v>102</v>
      </c>
      <c r="F232" s="18" t="s">
        <v>135</v>
      </c>
      <c r="G232" s="58" t="s">
        <v>523</v>
      </c>
      <c r="I232" s="50" t="s">
        <v>503</v>
      </c>
      <c r="K232">
        <v>5</v>
      </c>
      <c r="L232">
        <v>3</v>
      </c>
    </row>
    <row r="233" spans="1:14">
      <c r="A233" s="18">
        <v>232</v>
      </c>
      <c r="B233" s="61" t="s">
        <v>118</v>
      </c>
      <c r="C233" s="61" t="s">
        <v>97</v>
      </c>
      <c r="D233" s="61" t="s">
        <v>90</v>
      </c>
      <c r="E233" s="61" t="s">
        <v>102</v>
      </c>
      <c r="F233" s="18" t="s">
        <v>136</v>
      </c>
      <c r="G233" s="58" t="s">
        <v>485</v>
      </c>
      <c r="I233" s="50" t="s">
        <v>524</v>
      </c>
      <c r="K233">
        <v>4</v>
      </c>
      <c r="L233">
        <v>2</v>
      </c>
    </row>
    <row r="234" spans="1:14">
      <c r="A234" s="18">
        <v>233</v>
      </c>
      <c r="B234" s="61" t="s">
        <v>118</v>
      </c>
      <c r="C234" s="61" t="s">
        <v>97</v>
      </c>
      <c r="D234" s="61" t="s">
        <v>90</v>
      </c>
      <c r="E234" s="61" t="s">
        <v>115</v>
      </c>
      <c r="F234" s="62" t="s">
        <v>125</v>
      </c>
      <c r="G234" s="63" t="s">
        <v>487</v>
      </c>
      <c r="H234" s="62"/>
      <c r="I234" s="64" t="s">
        <v>476</v>
      </c>
      <c r="J234" s="62"/>
      <c r="K234" s="62">
        <v>4</v>
      </c>
      <c r="L234" s="62">
        <v>1</v>
      </c>
      <c r="M234" s="62"/>
      <c r="N234" s="62"/>
    </row>
    <row r="235" spans="1:14">
      <c r="A235" s="18">
        <v>234</v>
      </c>
      <c r="B235" s="61" t="s">
        <v>118</v>
      </c>
      <c r="C235" s="61" t="s">
        <v>97</v>
      </c>
      <c r="D235" s="61" t="s">
        <v>90</v>
      </c>
      <c r="E235" s="61" t="s">
        <v>115</v>
      </c>
      <c r="F235" s="18" t="s">
        <v>126</v>
      </c>
      <c r="G235" s="58" t="s">
        <v>218</v>
      </c>
      <c r="H235" s="50" t="s">
        <v>166</v>
      </c>
      <c r="I235" s="50" t="s">
        <v>159</v>
      </c>
      <c r="J235" s="50" t="s">
        <v>189</v>
      </c>
      <c r="K235">
        <v>4</v>
      </c>
      <c r="L235">
        <v>2</v>
      </c>
    </row>
    <row r="236" spans="1:14">
      <c r="A236" s="18">
        <v>235</v>
      </c>
      <c r="B236" s="61" t="s">
        <v>118</v>
      </c>
      <c r="C236" s="61" t="s">
        <v>97</v>
      </c>
      <c r="D236" s="61" t="s">
        <v>90</v>
      </c>
      <c r="E236" s="61" t="s">
        <v>115</v>
      </c>
      <c r="F236" s="18" t="s">
        <v>133</v>
      </c>
      <c r="G236" s="58" t="s">
        <v>485</v>
      </c>
      <c r="H236" s="58" t="s">
        <v>488</v>
      </c>
      <c r="I236" s="50" t="s">
        <v>482</v>
      </c>
      <c r="J236" s="50" t="s">
        <v>483</v>
      </c>
      <c r="K236">
        <v>4</v>
      </c>
      <c r="L236">
        <v>1</v>
      </c>
    </row>
    <row r="237" spans="1:14">
      <c r="A237" s="18">
        <v>236</v>
      </c>
      <c r="B237" s="61" t="s">
        <v>118</v>
      </c>
      <c r="C237" s="61" t="s">
        <v>97</v>
      </c>
      <c r="D237" s="61" t="s">
        <v>90</v>
      </c>
      <c r="E237" s="61" t="s">
        <v>115</v>
      </c>
      <c r="F237" s="18" t="s">
        <v>134</v>
      </c>
      <c r="G237" s="58" t="s">
        <v>489</v>
      </c>
      <c r="H237" s="58" t="s">
        <v>487</v>
      </c>
      <c r="I237" s="50" t="s">
        <v>268</v>
      </c>
      <c r="J237" s="50" t="s">
        <v>476</v>
      </c>
      <c r="K237">
        <v>4</v>
      </c>
      <c r="L237">
        <v>1</v>
      </c>
    </row>
    <row r="238" spans="1:14">
      <c r="A238" s="18">
        <v>237</v>
      </c>
      <c r="B238" s="61" t="s">
        <v>118</v>
      </c>
      <c r="C238" s="61" t="s">
        <v>97</v>
      </c>
      <c r="D238" s="61" t="s">
        <v>90</v>
      </c>
      <c r="E238" s="61" t="s">
        <v>115</v>
      </c>
      <c r="F238" s="18" t="s">
        <v>135</v>
      </c>
      <c r="G238" s="58" t="s">
        <v>378</v>
      </c>
      <c r="I238" s="50" t="s">
        <v>308</v>
      </c>
      <c r="K238">
        <v>4</v>
      </c>
      <c r="L238">
        <v>2</v>
      </c>
    </row>
    <row r="239" spans="1:14">
      <c r="A239" s="18">
        <v>238</v>
      </c>
      <c r="B239" s="61" t="s">
        <v>118</v>
      </c>
      <c r="C239" s="61" t="s">
        <v>97</v>
      </c>
      <c r="D239" s="61" t="s">
        <v>90</v>
      </c>
      <c r="E239" s="61" t="s">
        <v>115</v>
      </c>
      <c r="F239" s="18" t="s">
        <v>136</v>
      </c>
      <c r="G239" s="58" t="s">
        <v>485</v>
      </c>
      <c r="I239" s="50" t="s">
        <v>485</v>
      </c>
      <c r="K239">
        <v>0</v>
      </c>
      <c r="L239">
        <v>4</v>
      </c>
      <c r="M239" s="50" t="s">
        <v>416</v>
      </c>
    </row>
    <row r="240" spans="1:14">
      <c r="A240" s="18">
        <v>239</v>
      </c>
      <c r="B240" s="61" t="s">
        <v>118</v>
      </c>
      <c r="C240" s="61" t="s">
        <v>97</v>
      </c>
      <c r="D240" s="61" t="s">
        <v>102</v>
      </c>
      <c r="E240" s="61" t="s">
        <v>115</v>
      </c>
      <c r="F240" s="62" t="s">
        <v>125</v>
      </c>
      <c r="G240" s="63" t="s">
        <v>310</v>
      </c>
      <c r="H240" s="62"/>
      <c r="I240" s="64" t="s">
        <v>476</v>
      </c>
      <c r="J240" s="62"/>
      <c r="K240" s="62">
        <v>2</v>
      </c>
      <c r="L240" s="62">
        <v>3</v>
      </c>
      <c r="M240" s="62"/>
      <c r="N240" s="62"/>
    </row>
    <row r="241" spans="1:14">
      <c r="A241" s="18">
        <v>240</v>
      </c>
      <c r="B241" s="61" t="s">
        <v>118</v>
      </c>
      <c r="C241" s="61" t="s">
        <v>97</v>
      </c>
      <c r="D241" s="61" t="s">
        <v>102</v>
      </c>
      <c r="E241" s="61" t="s">
        <v>115</v>
      </c>
      <c r="F241" s="18" t="s">
        <v>126</v>
      </c>
      <c r="G241" s="58" t="s">
        <v>503</v>
      </c>
      <c r="H241" s="58" t="s">
        <v>248</v>
      </c>
      <c r="I241" s="50" t="s">
        <v>159</v>
      </c>
      <c r="J241" s="50" t="s">
        <v>500</v>
      </c>
      <c r="K241">
        <v>0</v>
      </c>
      <c r="L241">
        <v>4</v>
      </c>
    </row>
    <row r="242" spans="1:14">
      <c r="A242" s="18">
        <v>241</v>
      </c>
      <c r="B242" s="61" t="s">
        <v>118</v>
      </c>
      <c r="C242" s="61" t="s">
        <v>97</v>
      </c>
      <c r="D242" s="61" t="s">
        <v>102</v>
      </c>
      <c r="E242" s="61" t="s">
        <v>115</v>
      </c>
      <c r="F242" s="18" t="s">
        <v>133</v>
      </c>
      <c r="G242" s="58" t="s">
        <v>504</v>
      </c>
      <c r="H242" s="58" t="s">
        <v>505</v>
      </c>
      <c r="I242" s="50" t="s">
        <v>501</v>
      </c>
      <c r="J242" s="50" t="s">
        <v>502</v>
      </c>
      <c r="K242">
        <v>2</v>
      </c>
      <c r="L242">
        <v>4</v>
      </c>
    </row>
    <row r="243" spans="1:14">
      <c r="A243" s="18">
        <v>242</v>
      </c>
      <c r="B243" s="61" t="s">
        <v>118</v>
      </c>
      <c r="C243" s="61" t="s">
        <v>97</v>
      </c>
      <c r="D243" s="61" t="s">
        <v>102</v>
      </c>
      <c r="E243" s="61" t="s">
        <v>115</v>
      </c>
      <c r="F243" s="18" t="s">
        <v>134</v>
      </c>
      <c r="G243" s="58" t="s">
        <v>506</v>
      </c>
      <c r="H243" s="58" t="s">
        <v>310</v>
      </c>
      <c r="I243" s="50" t="s">
        <v>268</v>
      </c>
      <c r="J243" s="50" t="s">
        <v>476</v>
      </c>
      <c r="K243">
        <v>4</v>
      </c>
      <c r="L243">
        <v>2</v>
      </c>
    </row>
    <row r="244" spans="1:14">
      <c r="A244" s="18">
        <v>243</v>
      </c>
      <c r="B244" s="61" t="s">
        <v>118</v>
      </c>
      <c r="C244" s="61" t="s">
        <v>97</v>
      </c>
      <c r="D244" s="61" t="s">
        <v>102</v>
      </c>
      <c r="E244" s="61" t="s">
        <v>115</v>
      </c>
      <c r="F244" s="18" t="s">
        <v>135</v>
      </c>
      <c r="G244" s="58" t="s">
        <v>248</v>
      </c>
      <c r="I244" s="50" t="s">
        <v>189</v>
      </c>
      <c r="K244">
        <v>4</v>
      </c>
      <c r="L244">
        <v>0</v>
      </c>
    </row>
    <row r="245" spans="1:14">
      <c r="A245" s="18">
        <v>244</v>
      </c>
      <c r="B245" s="61" t="s">
        <v>118</v>
      </c>
      <c r="C245" s="61" t="s">
        <v>97</v>
      </c>
      <c r="D245" s="61" t="s">
        <v>102</v>
      </c>
      <c r="E245" s="61" t="s">
        <v>115</v>
      </c>
      <c r="F245" s="18" t="s">
        <v>136</v>
      </c>
      <c r="G245" s="58" t="s">
        <v>505</v>
      </c>
      <c r="I245" s="50" t="s">
        <v>485</v>
      </c>
      <c r="K245">
        <v>2</v>
      </c>
      <c r="L245">
        <v>4</v>
      </c>
    </row>
    <row r="246" spans="1:14">
      <c r="A246" s="18">
        <v>245</v>
      </c>
      <c r="B246" s="61" t="s">
        <v>118</v>
      </c>
      <c r="C246" s="61" t="s">
        <v>101</v>
      </c>
      <c r="D246" s="61" t="s">
        <v>105</v>
      </c>
      <c r="E246" s="61" t="s">
        <v>121</v>
      </c>
      <c r="F246" s="62" t="s">
        <v>125</v>
      </c>
      <c r="G246" s="63" t="s">
        <v>463</v>
      </c>
      <c r="H246" s="62"/>
      <c r="I246" s="64" t="s">
        <v>243</v>
      </c>
      <c r="J246" s="62"/>
      <c r="K246" s="62">
        <v>5</v>
      </c>
      <c r="L246" s="62">
        <v>0</v>
      </c>
      <c r="M246" s="62"/>
      <c r="N246" s="62"/>
    </row>
    <row r="247" spans="1:14">
      <c r="A247" s="18">
        <v>246</v>
      </c>
      <c r="B247" s="61" t="s">
        <v>118</v>
      </c>
      <c r="C247" s="61" t="s">
        <v>101</v>
      </c>
      <c r="D247" s="61" t="s">
        <v>105</v>
      </c>
      <c r="E247" s="61" t="s">
        <v>121</v>
      </c>
      <c r="F247" s="18" t="s">
        <v>126</v>
      </c>
      <c r="G247" s="58" t="s">
        <v>464</v>
      </c>
      <c r="H247" s="58" t="s">
        <v>465</v>
      </c>
      <c r="I247" s="58" t="s">
        <v>507</v>
      </c>
      <c r="J247" s="58" t="s">
        <v>160</v>
      </c>
      <c r="K247">
        <v>5</v>
      </c>
      <c r="L247">
        <v>3</v>
      </c>
    </row>
    <row r="248" spans="1:14">
      <c r="A248" s="18">
        <v>247</v>
      </c>
      <c r="B248" s="61" t="s">
        <v>118</v>
      </c>
      <c r="C248" s="61" t="s">
        <v>101</v>
      </c>
      <c r="D248" s="61" t="s">
        <v>105</v>
      </c>
      <c r="E248" s="61" t="s">
        <v>121</v>
      </c>
      <c r="F248" s="18" t="s">
        <v>133</v>
      </c>
      <c r="G248" s="58" t="s">
        <v>306</v>
      </c>
      <c r="H248" s="58" t="s">
        <v>468</v>
      </c>
      <c r="I248" s="58" t="s">
        <v>508</v>
      </c>
      <c r="J248" s="58" t="s">
        <v>509</v>
      </c>
      <c r="K248">
        <v>4</v>
      </c>
      <c r="L248">
        <v>1</v>
      </c>
    </row>
    <row r="249" spans="1:14">
      <c r="A249" s="18">
        <v>248</v>
      </c>
      <c r="B249" s="61" t="s">
        <v>118</v>
      </c>
      <c r="C249" s="61" t="s">
        <v>101</v>
      </c>
      <c r="D249" s="61" t="s">
        <v>105</v>
      </c>
      <c r="E249" s="61" t="s">
        <v>121</v>
      </c>
      <c r="F249" s="18" t="s">
        <v>134</v>
      </c>
      <c r="G249" s="58" t="s">
        <v>276</v>
      </c>
      <c r="H249" s="58" t="s">
        <v>362</v>
      </c>
      <c r="I249" s="58" t="s">
        <v>510</v>
      </c>
      <c r="J249" s="58" t="s">
        <v>205</v>
      </c>
      <c r="K249">
        <v>4</v>
      </c>
      <c r="L249">
        <v>0</v>
      </c>
    </row>
    <row r="250" spans="1:14">
      <c r="A250" s="18">
        <v>249</v>
      </c>
      <c r="B250" s="61" t="s">
        <v>118</v>
      </c>
      <c r="C250" s="61" t="s">
        <v>101</v>
      </c>
      <c r="D250" s="61" t="s">
        <v>105</v>
      </c>
      <c r="E250" s="61" t="s">
        <v>121</v>
      </c>
      <c r="F250" s="18" t="s">
        <v>135</v>
      </c>
      <c r="G250" s="58" t="s">
        <v>464</v>
      </c>
      <c r="I250" s="58" t="s">
        <v>160</v>
      </c>
      <c r="K250">
        <v>4</v>
      </c>
      <c r="L250">
        <v>1</v>
      </c>
    </row>
    <row r="251" spans="1:14">
      <c r="A251" s="18">
        <v>250</v>
      </c>
      <c r="B251" s="61" t="s">
        <v>118</v>
      </c>
      <c r="C251" s="61" t="s">
        <v>101</v>
      </c>
      <c r="D251" s="61" t="s">
        <v>105</v>
      </c>
      <c r="E251" s="61" t="s">
        <v>121</v>
      </c>
      <c r="F251" s="18" t="s">
        <v>136</v>
      </c>
      <c r="G251" s="58" t="s">
        <v>463</v>
      </c>
      <c r="I251" s="58" t="s">
        <v>509</v>
      </c>
      <c r="K251">
        <v>4</v>
      </c>
      <c r="L251">
        <v>1</v>
      </c>
    </row>
    <row r="252" spans="1:14">
      <c r="A252" s="18">
        <v>251</v>
      </c>
      <c r="B252" s="61" t="s">
        <v>118</v>
      </c>
      <c r="C252" s="61" t="s">
        <v>101</v>
      </c>
      <c r="D252" s="61" t="s">
        <v>105</v>
      </c>
      <c r="E252" s="61" t="s">
        <v>95</v>
      </c>
      <c r="F252" s="62" t="s">
        <v>125</v>
      </c>
      <c r="G252" s="63" t="s">
        <v>511</v>
      </c>
      <c r="H252" s="62"/>
      <c r="I252" s="64" t="s">
        <v>256</v>
      </c>
      <c r="J252" s="62"/>
      <c r="K252" s="62">
        <v>4</v>
      </c>
      <c r="L252" s="62">
        <v>1</v>
      </c>
      <c r="M252" s="62"/>
      <c r="N252" s="62"/>
    </row>
    <row r="253" spans="1:14">
      <c r="A253" s="18">
        <v>252</v>
      </c>
      <c r="B253" s="61" t="s">
        <v>118</v>
      </c>
      <c r="C253" s="61" t="s">
        <v>101</v>
      </c>
      <c r="D253" s="61" t="s">
        <v>105</v>
      </c>
      <c r="E253" s="61" t="s">
        <v>95</v>
      </c>
      <c r="F253" s="18" t="s">
        <v>126</v>
      </c>
      <c r="G253" s="58" t="s">
        <v>465</v>
      </c>
      <c r="H253" s="58" t="s">
        <v>464</v>
      </c>
      <c r="K253">
        <v>4</v>
      </c>
      <c r="L253">
        <v>0</v>
      </c>
      <c r="N253" s="50" t="s">
        <v>416</v>
      </c>
    </row>
    <row r="254" spans="1:14">
      <c r="A254" s="18">
        <v>253</v>
      </c>
      <c r="B254" s="61" t="s">
        <v>118</v>
      </c>
      <c r="C254" s="61" t="s">
        <v>101</v>
      </c>
      <c r="D254" s="61" t="s">
        <v>105</v>
      </c>
      <c r="E254" s="61" t="s">
        <v>95</v>
      </c>
      <c r="F254" s="18" t="s">
        <v>133</v>
      </c>
      <c r="G254" s="58" t="s">
        <v>463</v>
      </c>
      <c r="H254" s="58" t="s">
        <v>156</v>
      </c>
      <c r="I254" s="58" t="s">
        <v>512</v>
      </c>
      <c r="J254" s="58" t="s">
        <v>260</v>
      </c>
      <c r="K254">
        <v>4</v>
      </c>
      <c r="L254">
        <v>0</v>
      </c>
    </row>
    <row r="255" spans="1:14">
      <c r="A255" s="18">
        <v>254</v>
      </c>
      <c r="B255" s="61" t="s">
        <v>118</v>
      </c>
      <c r="C255" s="61" t="s">
        <v>101</v>
      </c>
      <c r="D255" s="61" t="s">
        <v>105</v>
      </c>
      <c r="E255" s="61" t="s">
        <v>95</v>
      </c>
      <c r="F255" s="18" t="s">
        <v>134</v>
      </c>
      <c r="G255" s="58" t="s">
        <v>310</v>
      </c>
      <c r="H255" s="58" t="s">
        <v>466</v>
      </c>
      <c r="I255" s="58" t="s">
        <v>263</v>
      </c>
      <c r="J255" s="58" t="s">
        <v>513</v>
      </c>
      <c r="K255">
        <v>4</v>
      </c>
      <c r="L255">
        <v>1</v>
      </c>
    </row>
    <row r="256" spans="1:14">
      <c r="A256" s="18">
        <v>255</v>
      </c>
      <c r="B256" s="61" t="s">
        <v>118</v>
      </c>
      <c r="C256" s="61" t="s">
        <v>101</v>
      </c>
      <c r="D256" s="61" t="s">
        <v>105</v>
      </c>
      <c r="E256" s="61" t="s">
        <v>95</v>
      </c>
      <c r="F256" s="18" t="s">
        <v>135</v>
      </c>
      <c r="G256" s="58" t="s">
        <v>464</v>
      </c>
      <c r="K256">
        <v>4</v>
      </c>
      <c r="L256">
        <v>0</v>
      </c>
      <c r="N256" s="50" t="s">
        <v>416</v>
      </c>
    </row>
    <row r="257" spans="1:14">
      <c r="A257" s="18">
        <v>256</v>
      </c>
      <c r="B257" s="61" t="s">
        <v>118</v>
      </c>
      <c r="C257" s="61" t="s">
        <v>101</v>
      </c>
      <c r="D257" s="61" t="s">
        <v>105</v>
      </c>
      <c r="E257" s="61" t="s">
        <v>95</v>
      </c>
      <c r="F257" s="18" t="s">
        <v>136</v>
      </c>
      <c r="G257" s="58" t="s">
        <v>468</v>
      </c>
      <c r="I257" s="50" t="s">
        <v>239</v>
      </c>
      <c r="K257">
        <v>3</v>
      </c>
      <c r="L257">
        <v>5</v>
      </c>
    </row>
    <row r="258" spans="1:14">
      <c r="A258" s="18">
        <v>257</v>
      </c>
      <c r="B258" s="61" t="s">
        <v>118</v>
      </c>
      <c r="C258" s="61" t="s">
        <v>101</v>
      </c>
      <c r="D258" s="61" t="s">
        <v>121</v>
      </c>
      <c r="E258" s="61" t="s">
        <v>106</v>
      </c>
      <c r="F258" s="62" t="s">
        <v>125</v>
      </c>
      <c r="G258" s="63" t="s">
        <v>243</v>
      </c>
      <c r="H258" s="62"/>
      <c r="I258" s="64" t="s">
        <v>158</v>
      </c>
      <c r="J258" s="62"/>
      <c r="K258" s="62">
        <v>0</v>
      </c>
      <c r="L258" s="62">
        <v>5</v>
      </c>
      <c r="M258" s="62"/>
      <c r="N258" s="62"/>
    </row>
    <row r="259" spans="1:14">
      <c r="A259" s="18">
        <v>258</v>
      </c>
      <c r="B259" s="61" t="s">
        <v>118</v>
      </c>
      <c r="C259" s="61" t="s">
        <v>101</v>
      </c>
      <c r="D259" s="61" t="s">
        <v>121</v>
      </c>
      <c r="E259" s="61" t="s">
        <v>106</v>
      </c>
      <c r="F259" s="18" t="s">
        <v>126</v>
      </c>
      <c r="G259" s="58" t="s">
        <v>160</v>
      </c>
      <c r="H259" s="58" t="s">
        <v>507</v>
      </c>
      <c r="I259" s="58" t="s">
        <v>477</v>
      </c>
      <c r="J259" s="50" t="s">
        <v>178</v>
      </c>
      <c r="K259">
        <v>0</v>
      </c>
      <c r="L259">
        <v>4</v>
      </c>
    </row>
    <row r="260" spans="1:14">
      <c r="A260" s="18">
        <v>259</v>
      </c>
      <c r="B260" s="61" t="s">
        <v>118</v>
      </c>
      <c r="C260" s="61" t="s">
        <v>101</v>
      </c>
      <c r="D260" s="61" t="s">
        <v>121</v>
      </c>
      <c r="E260" s="61" t="s">
        <v>106</v>
      </c>
      <c r="F260" s="18" t="s">
        <v>133</v>
      </c>
      <c r="G260" s="58" t="s">
        <v>508</v>
      </c>
      <c r="H260" s="58" t="s">
        <v>509</v>
      </c>
      <c r="I260" s="58" t="s">
        <v>478</v>
      </c>
      <c r="J260" s="58" t="s">
        <v>479</v>
      </c>
      <c r="K260">
        <v>1</v>
      </c>
      <c r="L260">
        <v>4</v>
      </c>
    </row>
    <row r="261" spans="1:14">
      <c r="A261" s="18">
        <v>260</v>
      </c>
      <c r="B261" s="61" t="s">
        <v>118</v>
      </c>
      <c r="C261" s="61" t="s">
        <v>101</v>
      </c>
      <c r="D261" s="61" t="s">
        <v>121</v>
      </c>
      <c r="E261" s="61" t="s">
        <v>106</v>
      </c>
      <c r="F261" s="18" t="s">
        <v>134</v>
      </c>
      <c r="G261" s="58" t="s">
        <v>510</v>
      </c>
      <c r="H261" s="58" t="s">
        <v>205</v>
      </c>
      <c r="I261" s="58" t="s">
        <v>307</v>
      </c>
      <c r="J261" s="58" t="s">
        <v>480</v>
      </c>
      <c r="K261">
        <v>3</v>
      </c>
      <c r="L261">
        <v>5</v>
      </c>
    </row>
    <row r="262" spans="1:14">
      <c r="A262" s="18">
        <v>261</v>
      </c>
      <c r="B262" s="61" t="s">
        <v>118</v>
      </c>
      <c r="C262" s="61" t="s">
        <v>101</v>
      </c>
      <c r="D262" s="61" t="s">
        <v>121</v>
      </c>
      <c r="E262" s="61" t="s">
        <v>106</v>
      </c>
      <c r="F262" s="18" t="s">
        <v>135</v>
      </c>
      <c r="G262" s="58" t="s">
        <v>507</v>
      </c>
      <c r="I262" s="58" t="s">
        <v>481</v>
      </c>
      <c r="K262">
        <v>0</v>
      </c>
      <c r="L262">
        <v>4</v>
      </c>
    </row>
    <row r="263" spans="1:14">
      <c r="A263" s="18">
        <v>262</v>
      </c>
      <c r="B263" s="61" t="s">
        <v>118</v>
      </c>
      <c r="C263" s="61" t="s">
        <v>101</v>
      </c>
      <c r="D263" s="61" t="s">
        <v>121</v>
      </c>
      <c r="E263" s="61" t="s">
        <v>106</v>
      </c>
      <c r="F263" s="18" t="s">
        <v>136</v>
      </c>
      <c r="G263" s="58" t="s">
        <v>509</v>
      </c>
      <c r="I263" s="58" t="s">
        <v>479</v>
      </c>
      <c r="K263">
        <v>1</v>
      </c>
      <c r="L263">
        <v>4</v>
      </c>
    </row>
    <row r="264" spans="1:14">
      <c r="A264" s="18">
        <v>263</v>
      </c>
      <c r="B264" s="61" t="s">
        <v>118</v>
      </c>
      <c r="C264" s="61" t="s">
        <v>101</v>
      </c>
      <c r="D264" s="61" t="s">
        <v>95</v>
      </c>
      <c r="E264" s="61" t="s">
        <v>106</v>
      </c>
      <c r="F264" s="62" t="s">
        <v>125</v>
      </c>
      <c r="G264" s="63" t="s">
        <v>256</v>
      </c>
      <c r="H264" s="62"/>
      <c r="I264" s="63" t="s">
        <v>158</v>
      </c>
      <c r="J264" s="62"/>
      <c r="K264" s="62">
        <v>1</v>
      </c>
      <c r="L264" s="62">
        <v>4</v>
      </c>
      <c r="M264" s="62"/>
      <c r="N264" s="62"/>
    </row>
    <row r="265" spans="1:14">
      <c r="A265" s="18">
        <v>264</v>
      </c>
      <c r="B265" s="61" t="s">
        <v>118</v>
      </c>
      <c r="C265" s="61" t="s">
        <v>101</v>
      </c>
      <c r="D265" s="61" t="s">
        <v>95</v>
      </c>
      <c r="E265" s="61" t="s">
        <v>106</v>
      </c>
      <c r="F265" s="18" t="s">
        <v>126</v>
      </c>
      <c r="I265" s="58" t="s">
        <v>477</v>
      </c>
      <c r="J265" s="50" t="s">
        <v>178</v>
      </c>
      <c r="K265">
        <v>1</v>
      </c>
      <c r="L265">
        <v>4</v>
      </c>
    </row>
    <row r="266" spans="1:14">
      <c r="A266" s="18">
        <v>265</v>
      </c>
      <c r="B266" s="61" t="s">
        <v>118</v>
      </c>
      <c r="C266" s="61" t="s">
        <v>101</v>
      </c>
      <c r="D266" s="61" t="s">
        <v>95</v>
      </c>
      <c r="E266" s="61" t="s">
        <v>106</v>
      </c>
      <c r="F266" s="18" t="s">
        <v>133</v>
      </c>
      <c r="G266" s="58" t="s">
        <v>512</v>
      </c>
      <c r="H266" s="58" t="s">
        <v>260</v>
      </c>
      <c r="I266" s="58" t="s">
        <v>478</v>
      </c>
      <c r="J266" s="58" t="s">
        <v>479</v>
      </c>
      <c r="K266">
        <v>3</v>
      </c>
      <c r="L266">
        <v>5</v>
      </c>
    </row>
    <row r="267" spans="1:14">
      <c r="A267" s="18">
        <v>266</v>
      </c>
      <c r="B267" s="61" t="s">
        <v>118</v>
      </c>
      <c r="C267" s="61" t="s">
        <v>101</v>
      </c>
      <c r="D267" s="61" t="s">
        <v>95</v>
      </c>
      <c r="E267" s="61" t="s">
        <v>106</v>
      </c>
      <c r="F267" s="18" t="s">
        <v>134</v>
      </c>
      <c r="G267" s="58" t="s">
        <v>263</v>
      </c>
      <c r="H267" s="58" t="s">
        <v>513</v>
      </c>
      <c r="I267" s="58" t="s">
        <v>307</v>
      </c>
      <c r="J267" s="58" t="s">
        <v>480</v>
      </c>
      <c r="K267">
        <v>0</v>
      </c>
      <c r="L267">
        <v>4</v>
      </c>
    </row>
    <row r="268" spans="1:14">
      <c r="A268" s="18">
        <v>267</v>
      </c>
      <c r="B268" s="61" t="s">
        <v>118</v>
      </c>
      <c r="C268" s="61" t="s">
        <v>101</v>
      </c>
      <c r="D268" s="61" t="s">
        <v>95</v>
      </c>
      <c r="E268" s="61" t="s">
        <v>106</v>
      </c>
      <c r="F268" s="18" t="s">
        <v>135</v>
      </c>
      <c r="I268" s="58" t="s">
        <v>481</v>
      </c>
      <c r="J268" s="18"/>
      <c r="K268">
        <v>0</v>
      </c>
      <c r="L268">
        <v>4</v>
      </c>
      <c r="M268" s="50" t="s">
        <v>416</v>
      </c>
    </row>
    <row r="269" spans="1:14">
      <c r="A269" s="18">
        <v>268</v>
      </c>
      <c r="B269" s="61" t="s">
        <v>118</v>
      </c>
      <c r="C269" s="61" t="s">
        <v>101</v>
      </c>
      <c r="D269" s="61" t="s">
        <v>95</v>
      </c>
      <c r="E269" s="61" t="s">
        <v>106</v>
      </c>
      <c r="F269" s="18" t="s">
        <v>136</v>
      </c>
      <c r="G269" s="58" t="s">
        <v>239</v>
      </c>
      <c r="I269" s="58" t="s">
        <v>479</v>
      </c>
      <c r="J269" s="18"/>
      <c r="K269">
        <v>4</v>
      </c>
      <c r="L269">
        <v>2</v>
      </c>
    </row>
    <row r="270" spans="1:14">
      <c r="A270" s="18">
        <v>269</v>
      </c>
      <c r="B270" s="61" t="s">
        <v>118</v>
      </c>
      <c r="C270" s="61" t="s">
        <v>124</v>
      </c>
      <c r="D270" s="61" t="s">
        <v>106</v>
      </c>
      <c r="E270" s="61" t="s">
        <v>115</v>
      </c>
      <c r="F270" s="62" t="s">
        <v>125</v>
      </c>
      <c r="G270" s="63" t="s">
        <v>158</v>
      </c>
      <c r="H270" s="63"/>
      <c r="I270" s="63" t="s">
        <v>476</v>
      </c>
      <c r="J270" s="62"/>
      <c r="K270" s="62">
        <v>3</v>
      </c>
      <c r="L270" s="62">
        <v>1</v>
      </c>
      <c r="M270" s="62"/>
      <c r="N270" s="62"/>
    </row>
    <row r="271" spans="1:14">
      <c r="A271" s="18">
        <v>270</v>
      </c>
      <c r="B271" s="61" t="s">
        <v>118</v>
      </c>
      <c r="C271" s="61" t="s">
        <v>124</v>
      </c>
      <c r="D271" s="61" t="s">
        <v>106</v>
      </c>
      <c r="E271" s="61" t="s">
        <v>115</v>
      </c>
      <c r="F271" s="18" t="s">
        <v>126</v>
      </c>
      <c r="G271" s="58" t="s">
        <v>477</v>
      </c>
      <c r="H271" s="50" t="s">
        <v>178</v>
      </c>
      <c r="I271" s="58" t="s">
        <v>159</v>
      </c>
      <c r="J271" s="58" t="s">
        <v>189</v>
      </c>
      <c r="K271">
        <v>5</v>
      </c>
      <c r="L271">
        <v>4</v>
      </c>
      <c r="N271" s="59" t="s">
        <v>486</v>
      </c>
    </row>
    <row r="272" spans="1:14">
      <c r="A272" s="18">
        <v>271</v>
      </c>
      <c r="B272" s="61" t="s">
        <v>118</v>
      </c>
      <c r="C272" s="61" t="s">
        <v>124</v>
      </c>
      <c r="D272" s="61" t="s">
        <v>106</v>
      </c>
      <c r="E272" s="61" t="s">
        <v>115</v>
      </c>
      <c r="F272" s="18" t="s">
        <v>133</v>
      </c>
      <c r="G272" s="58" t="s">
        <v>478</v>
      </c>
      <c r="H272" s="58" t="s">
        <v>479</v>
      </c>
      <c r="I272" s="58" t="s">
        <v>482</v>
      </c>
      <c r="J272" s="58" t="s">
        <v>483</v>
      </c>
      <c r="K272">
        <v>4</v>
      </c>
      <c r="L272">
        <v>2</v>
      </c>
    </row>
    <row r="273" spans="1:14">
      <c r="A273" s="18">
        <v>272</v>
      </c>
      <c r="B273" s="61" t="s">
        <v>118</v>
      </c>
      <c r="C273" s="61" t="s">
        <v>124</v>
      </c>
      <c r="D273" s="61" t="s">
        <v>106</v>
      </c>
      <c r="E273" s="61" t="s">
        <v>115</v>
      </c>
      <c r="F273" s="18" t="s">
        <v>134</v>
      </c>
      <c r="G273" s="58" t="s">
        <v>307</v>
      </c>
      <c r="H273" s="58" t="s">
        <v>480</v>
      </c>
      <c r="I273" s="58" t="s">
        <v>268</v>
      </c>
      <c r="J273" s="58" t="s">
        <v>484</v>
      </c>
      <c r="K273">
        <v>2</v>
      </c>
      <c r="L273">
        <v>4</v>
      </c>
    </row>
    <row r="274" spans="1:14">
      <c r="A274" s="18">
        <v>273</v>
      </c>
      <c r="B274" s="61" t="s">
        <v>118</v>
      </c>
      <c r="C274" s="61" t="s">
        <v>124</v>
      </c>
      <c r="D274" s="61" t="s">
        <v>106</v>
      </c>
      <c r="E274" s="61" t="s">
        <v>115</v>
      </c>
      <c r="F274" s="18" t="s">
        <v>135</v>
      </c>
      <c r="G274" s="58" t="s">
        <v>481</v>
      </c>
      <c r="I274" s="58" t="s">
        <v>308</v>
      </c>
      <c r="M274" s="50" t="s">
        <v>164</v>
      </c>
      <c r="N274" s="50" t="s">
        <v>164</v>
      </c>
    </row>
    <row r="275" spans="1:14">
      <c r="A275" s="18">
        <v>274</v>
      </c>
      <c r="B275" s="61" t="s">
        <v>118</v>
      </c>
      <c r="C275" s="61" t="s">
        <v>124</v>
      </c>
      <c r="D275" s="61" t="s">
        <v>106</v>
      </c>
      <c r="E275" s="61" t="s">
        <v>115</v>
      </c>
      <c r="F275" s="18" t="s">
        <v>136</v>
      </c>
      <c r="G275" s="58" t="s">
        <v>479</v>
      </c>
      <c r="I275" s="58" t="s">
        <v>485</v>
      </c>
      <c r="K275">
        <v>4</v>
      </c>
      <c r="L275">
        <v>2</v>
      </c>
    </row>
    <row r="276" spans="1:14">
      <c r="A276" s="18">
        <v>275</v>
      </c>
      <c r="B276" s="61" t="s">
        <v>118</v>
      </c>
      <c r="C276" s="61" t="s">
        <v>124</v>
      </c>
      <c r="D276" s="61" t="s">
        <v>105</v>
      </c>
      <c r="E276" s="61" t="s">
        <v>100</v>
      </c>
      <c r="F276" s="62" t="s">
        <v>125</v>
      </c>
      <c r="G276" s="63" t="s">
        <v>463</v>
      </c>
      <c r="H276" s="62"/>
      <c r="I276" s="64" t="s">
        <v>469</v>
      </c>
      <c r="J276" s="62"/>
      <c r="K276" s="62">
        <v>3</v>
      </c>
      <c r="L276" s="62">
        <v>0</v>
      </c>
      <c r="M276" s="62"/>
      <c r="N276" s="62"/>
    </row>
    <row r="277" spans="1:14">
      <c r="A277" s="18">
        <v>276</v>
      </c>
      <c r="B277" s="61" t="s">
        <v>118</v>
      </c>
      <c r="C277" s="61" t="s">
        <v>124</v>
      </c>
      <c r="D277" s="61" t="s">
        <v>105</v>
      </c>
      <c r="E277" s="61" t="s">
        <v>100</v>
      </c>
      <c r="F277" s="18" t="s">
        <v>126</v>
      </c>
      <c r="G277" s="58" t="s">
        <v>464</v>
      </c>
      <c r="H277" s="58" t="s">
        <v>465</v>
      </c>
      <c r="I277" s="50" t="s">
        <v>205</v>
      </c>
      <c r="J277" s="50" t="s">
        <v>469</v>
      </c>
      <c r="K277">
        <v>4</v>
      </c>
      <c r="L277">
        <v>0</v>
      </c>
    </row>
    <row r="278" spans="1:14">
      <c r="A278" s="18">
        <v>277</v>
      </c>
      <c r="B278" s="61" t="s">
        <v>118</v>
      </c>
      <c r="C278" s="61" t="s">
        <v>124</v>
      </c>
      <c r="D278" s="61" t="s">
        <v>105</v>
      </c>
      <c r="E278" s="61" t="s">
        <v>100</v>
      </c>
      <c r="F278" s="18" t="s">
        <v>133</v>
      </c>
      <c r="G278" s="58" t="s">
        <v>156</v>
      </c>
      <c r="H278" s="58" t="s">
        <v>463</v>
      </c>
      <c r="I278" s="58" t="s">
        <v>470</v>
      </c>
      <c r="J278" s="58" t="s">
        <v>471</v>
      </c>
      <c r="K278">
        <v>4</v>
      </c>
      <c r="L278">
        <v>0</v>
      </c>
    </row>
    <row r="279" spans="1:14">
      <c r="A279" s="18">
        <v>278</v>
      </c>
      <c r="B279" s="61" t="s">
        <v>118</v>
      </c>
      <c r="C279" s="61" t="s">
        <v>124</v>
      </c>
      <c r="D279" s="61" t="s">
        <v>105</v>
      </c>
      <c r="E279" s="61" t="s">
        <v>100</v>
      </c>
      <c r="F279" s="18" t="s">
        <v>134</v>
      </c>
      <c r="G279" s="58" t="s">
        <v>466</v>
      </c>
      <c r="H279" s="58" t="s">
        <v>149</v>
      </c>
      <c r="I279" s="50" t="s">
        <v>472</v>
      </c>
      <c r="J279" s="50" t="s">
        <v>473</v>
      </c>
      <c r="K279">
        <v>4</v>
      </c>
      <c r="L279">
        <v>2</v>
      </c>
    </row>
    <row r="280" spans="1:14">
      <c r="A280" s="18">
        <v>279</v>
      </c>
      <c r="B280" s="61" t="s">
        <v>118</v>
      </c>
      <c r="C280" s="61" t="s">
        <v>124</v>
      </c>
      <c r="D280" s="61" t="s">
        <v>105</v>
      </c>
      <c r="E280" s="61" t="s">
        <v>100</v>
      </c>
      <c r="F280" s="18" t="s">
        <v>135</v>
      </c>
      <c r="G280" s="58" t="s">
        <v>467</v>
      </c>
      <c r="I280" s="50" t="s">
        <v>474</v>
      </c>
      <c r="M280" s="50" t="s">
        <v>164</v>
      </c>
      <c r="N280" s="50" t="s">
        <v>164</v>
      </c>
    </row>
    <row r="281" spans="1:14">
      <c r="A281" s="18">
        <v>280</v>
      </c>
      <c r="B281" s="61" t="s">
        <v>118</v>
      </c>
      <c r="C281" s="61" t="s">
        <v>124</v>
      </c>
      <c r="D281" s="61" t="s">
        <v>105</v>
      </c>
      <c r="E281" s="61" t="s">
        <v>100</v>
      </c>
      <c r="F281" s="18" t="s">
        <v>136</v>
      </c>
      <c r="G281" s="58" t="s">
        <v>468</v>
      </c>
      <c r="I281" s="50" t="s">
        <v>475</v>
      </c>
      <c r="M281" s="50" t="s">
        <v>164</v>
      </c>
      <c r="N281" s="50" t="s">
        <v>164</v>
      </c>
    </row>
    <row r="282" spans="1:14">
      <c r="A282" s="18">
        <v>281</v>
      </c>
      <c r="B282" s="61" t="s">
        <v>122</v>
      </c>
      <c r="C282" s="61" t="s">
        <v>94</v>
      </c>
      <c r="D282" s="61" t="s">
        <v>90</v>
      </c>
      <c r="E282" s="61" t="s">
        <v>116</v>
      </c>
      <c r="F282" s="62" t="s">
        <v>125</v>
      </c>
      <c r="G282" s="63" t="s">
        <v>449</v>
      </c>
      <c r="H282" s="62"/>
      <c r="I282" s="64" t="s">
        <v>282</v>
      </c>
      <c r="J282" s="62"/>
      <c r="K282" s="62">
        <v>2</v>
      </c>
      <c r="L282" s="62">
        <v>1</v>
      </c>
      <c r="M282" s="62"/>
      <c r="N282" s="62"/>
    </row>
    <row r="283" spans="1:14">
      <c r="A283" s="18">
        <v>282</v>
      </c>
      <c r="B283" s="61" t="s">
        <v>122</v>
      </c>
      <c r="C283" s="61" t="s">
        <v>94</v>
      </c>
      <c r="D283" s="61" t="s">
        <v>90</v>
      </c>
      <c r="E283" s="61" t="s">
        <v>116</v>
      </c>
      <c r="F283" s="18" t="s">
        <v>137</v>
      </c>
      <c r="G283" s="50" t="s">
        <v>450</v>
      </c>
      <c r="H283" s="50" t="s">
        <v>451</v>
      </c>
      <c r="I283" s="50" t="s">
        <v>282</v>
      </c>
      <c r="J283" s="50" t="s">
        <v>423</v>
      </c>
      <c r="K283">
        <v>4</v>
      </c>
      <c r="L283">
        <v>0</v>
      </c>
    </row>
    <row r="284" spans="1:14">
      <c r="A284" s="18">
        <v>283</v>
      </c>
      <c r="B284" s="61" t="s">
        <v>122</v>
      </c>
      <c r="C284" s="61" t="s">
        <v>94</v>
      </c>
      <c r="D284" s="61" t="s">
        <v>90</v>
      </c>
      <c r="E284" s="61" t="s">
        <v>116</v>
      </c>
      <c r="F284" s="18" t="s">
        <v>138</v>
      </c>
      <c r="G284" s="58" t="s">
        <v>452</v>
      </c>
      <c r="H284" s="58" t="s">
        <v>453</v>
      </c>
      <c r="I284" s="50" t="s">
        <v>424</v>
      </c>
      <c r="J284" s="50" t="s">
        <v>425</v>
      </c>
      <c r="K284">
        <v>4</v>
      </c>
      <c r="L284">
        <v>5</v>
      </c>
      <c r="M284" s="59" t="s">
        <v>299</v>
      </c>
    </row>
    <row r="285" spans="1:14">
      <c r="A285" s="18">
        <v>284</v>
      </c>
      <c r="B285" s="61" t="s">
        <v>122</v>
      </c>
      <c r="C285" s="61" t="s">
        <v>94</v>
      </c>
      <c r="D285" s="61" t="s">
        <v>90</v>
      </c>
      <c r="E285" s="61" t="s">
        <v>116</v>
      </c>
      <c r="F285" s="18" t="s">
        <v>139</v>
      </c>
      <c r="G285" s="58" t="s">
        <v>454</v>
      </c>
      <c r="H285" s="58" t="s">
        <v>455</v>
      </c>
      <c r="I285" s="58" t="s">
        <v>426</v>
      </c>
      <c r="J285" s="58" t="s">
        <v>427</v>
      </c>
      <c r="K285">
        <v>4</v>
      </c>
      <c r="L285">
        <v>2</v>
      </c>
    </row>
    <row r="286" spans="1:14">
      <c r="A286" s="18">
        <v>285</v>
      </c>
      <c r="B286" s="61" t="s">
        <v>122</v>
      </c>
      <c r="C286" s="61" t="s">
        <v>94</v>
      </c>
      <c r="D286" s="61" t="s">
        <v>90</v>
      </c>
      <c r="E286" s="61" t="s">
        <v>115</v>
      </c>
      <c r="F286" s="62" t="s">
        <v>125</v>
      </c>
      <c r="G286" s="63" t="s">
        <v>449</v>
      </c>
      <c r="H286" s="62"/>
      <c r="I286" s="64" t="s">
        <v>444</v>
      </c>
      <c r="J286" s="62"/>
      <c r="K286" s="62">
        <v>2</v>
      </c>
      <c r="L286" s="62">
        <v>1</v>
      </c>
      <c r="M286" s="62"/>
      <c r="N286" s="62"/>
    </row>
    <row r="287" spans="1:14">
      <c r="A287" s="18">
        <v>286</v>
      </c>
      <c r="B287" s="61" t="s">
        <v>122</v>
      </c>
      <c r="C287" s="61" t="s">
        <v>94</v>
      </c>
      <c r="D287" s="61" t="s">
        <v>90</v>
      </c>
      <c r="E287" s="61" t="s">
        <v>115</v>
      </c>
      <c r="F287" s="18" t="s">
        <v>137</v>
      </c>
      <c r="G287" s="50" t="s">
        <v>450</v>
      </c>
      <c r="H287" s="50" t="s">
        <v>451</v>
      </c>
      <c r="I287" s="50" t="s">
        <v>456</v>
      </c>
      <c r="J287" s="50" t="s">
        <v>256</v>
      </c>
      <c r="K287">
        <v>4</v>
      </c>
      <c r="L287">
        <v>0</v>
      </c>
    </row>
    <row r="288" spans="1:14">
      <c r="A288" s="18">
        <v>287</v>
      </c>
      <c r="B288" s="61" t="s">
        <v>122</v>
      </c>
      <c r="C288" s="61" t="s">
        <v>94</v>
      </c>
      <c r="D288" s="61" t="s">
        <v>90</v>
      </c>
      <c r="E288" s="61" t="s">
        <v>115</v>
      </c>
      <c r="F288" s="18" t="s">
        <v>138</v>
      </c>
      <c r="G288" s="58" t="s">
        <v>452</v>
      </c>
      <c r="H288" s="58" t="s">
        <v>453</v>
      </c>
      <c r="I288" s="58" t="s">
        <v>457</v>
      </c>
      <c r="J288" s="58" t="s">
        <v>458</v>
      </c>
      <c r="K288">
        <v>2</v>
      </c>
      <c r="L288">
        <v>4</v>
      </c>
    </row>
    <row r="289" spans="1:14">
      <c r="A289" s="18">
        <v>288</v>
      </c>
      <c r="B289" s="61" t="s">
        <v>122</v>
      </c>
      <c r="C289" s="61" t="s">
        <v>94</v>
      </c>
      <c r="D289" s="61" t="s">
        <v>90</v>
      </c>
      <c r="E289" s="61" t="s">
        <v>115</v>
      </c>
      <c r="F289" s="18" t="s">
        <v>139</v>
      </c>
      <c r="G289" s="58" t="s">
        <v>454</v>
      </c>
      <c r="H289" s="58" t="s">
        <v>455</v>
      </c>
      <c r="I289" s="58" t="s">
        <v>150</v>
      </c>
      <c r="J289" s="58" t="s">
        <v>239</v>
      </c>
      <c r="K289">
        <v>4</v>
      </c>
      <c r="L289">
        <v>1</v>
      </c>
    </row>
    <row r="290" spans="1:14">
      <c r="A290" s="18">
        <v>289</v>
      </c>
      <c r="B290" s="61" t="s">
        <v>122</v>
      </c>
      <c r="C290" s="61" t="s">
        <v>94</v>
      </c>
      <c r="D290" s="61" t="s">
        <v>116</v>
      </c>
      <c r="E290" s="61" t="s">
        <v>108</v>
      </c>
      <c r="F290" s="62" t="s">
        <v>125</v>
      </c>
      <c r="G290" s="63" t="s">
        <v>282</v>
      </c>
      <c r="H290" s="62"/>
      <c r="I290" s="64" t="s">
        <v>170</v>
      </c>
      <c r="J290" s="62"/>
      <c r="K290" s="62">
        <v>3</v>
      </c>
      <c r="L290" s="62">
        <v>0</v>
      </c>
      <c r="M290" s="64"/>
      <c r="N290" s="62"/>
    </row>
    <row r="291" spans="1:14">
      <c r="A291" s="18">
        <v>290</v>
      </c>
      <c r="B291" s="61" t="s">
        <v>122</v>
      </c>
      <c r="C291" s="61" t="s">
        <v>94</v>
      </c>
      <c r="D291" s="61" t="s">
        <v>116</v>
      </c>
      <c r="E291" s="61" t="s">
        <v>108</v>
      </c>
      <c r="F291" s="18" t="s">
        <v>137</v>
      </c>
      <c r="G291" s="58" t="s">
        <v>278</v>
      </c>
      <c r="H291" s="50" t="s">
        <v>423</v>
      </c>
      <c r="I291" s="58" t="s">
        <v>170</v>
      </c>
      <c r="J291" s="58" t="s">
        <v>171</v>
      </c>
      <c r="K291">
        <v>4</v>
      </c>
      <c r="L291">
        <v>1</v>
      </c>
      <c r="M291" s="58"/>
      <c r="N291" s="50"/>
    </row>
    <row r="292" spans="1:14">
      <c r="A292" s="18">
        <v>291</v>
      </c>
      <c r="B292" s="61" t="s">
        <v>122</v>
      </c>
      <c r="C292" s="61" t="s">
        <v>94</v>
      </c>
      <c r="D292" s="61" t="s">
        <v>116</v>
      </c>
      <c r="E292" s="61" t="s">
        <v>108</v>
      </c>
      <c r="F292" s="18" t="s">
        <v>138</v>
      </c>
      <c r="G292" s="50" t="s">
        <v>424</v>
      </c>
      <c r="H292" s="50" t="s">
        <v>425</v>
      </c>
      <c r="I292" s="58" t="s">
        <v>300</v>
      </c>
      <c r="J292" s="58" t="s">
        <v>420</v>
      </c>
      <c r="K292">
        <v>4</v>
      </c>
      <c r="L292">
        <v>1</v>
      </c>
      <c r="M292" s="50"/>
      <c r="N292" s="50"/>
    </row>
    <row r="293" spans="1:14">
      <c r="A293" s="18">
        <v>292</v>
      </c>
      <c r="B293" s="61" t="s">
        <v>122</v>
      </c>
      <c r="C293" s="61" t="s">
        <v>94</v>
      </c>
      <c r="D293" s="61" t="s">
        <v>116</v>
      </c>
      <c r="E293" s="61" t="s">
        <v>108</v>
      </c>
      <c r="F293" s="18" t="s">
        <v>139</v>
      </c>
      <c r="G293" s="58" t="s">
        <v>426</v>
      </c>
      <c r="H293" s="58" t="s">
        <v>427</v>
      </c>
      <c r="I293" s="58" t="s">
        <v>421</v>
      </c>
      <c r="J293" s="58" t="s">
        <v>422</v>
      </c>
      <c r="K293">
        <v>4</v>
      </c>
      <c r="L293">
        <v>0</v>
      </c>
      <c r="M293" s="58"/>
      <c r="N293" s="58"/>
    </row>
    <row r="294" spans="1:14">
      <c r="A294" s="18">
        <v>293</v>
      </c>
      <c r="B294" s="61" t="s">
        <v>122</v>
      </c>
      <c r="C294" s="61" t="s">
        <v>94</v>
      </c>
      <c r="D294" s="61" t="s">
        <v>115</v>
      </c>
      <c r="E294" s="61" t="s">
        <v>108</v>
      </c>
      <c r="F294" s="62" t="s">
        <v>125</v>
      </c>
      <c r="G294" s="64" t="s">
        <v>444</v>
      </c>
      <c r="H294" s="62"/>
      <c r="I294" s="64" t="s">
        <v>170</v>
      </c>
      <c r="J294" s="62"/>
      <c r="K294" s="62">
        <v>2</v>
      </c>
      <c r="L294" s="62">
        <v>1</v>
      </c>
      <c r="M294" s="62"/>
      <c r="N294" s="62"/>
    </row>
    <row r="295" spans="1:14">
      <c r="A295" s="18">
        <v>294</v>
      </c>
      <c r="B295" s="61" t="s">
        <v>122</v>
      </c>
      <c r="C295" s="61" t="s">
        <v>94</v>
      </c>
      <c r="D295" s="61" t="s">
        <v>115</v>
      </c>
      <c r="E295" s="61" t="s">
        <v>108</v>
      </c>
      <c r="F295" s="18" t="s">
        <v>137</v>
      </c>
      <c r="G295" s="50" t="s">
        <v>456</v>
      </c>
      <c r="H295" s="50" t="s">
        <v>256</v>
      </c>
      <c r="I295" s="58" t="s">
        <v>170</v>
      </c>
      <c r="J295" s="58" t="s">
        <v>171</v>
      </c>
      <c r="K295">
        <v>0</v>
      </c>
      <c r="L295">
        <v>4</v>
      </c>
    </row>
    <row r="296" spans="1:14">
      <c r="A296" s="18">
        <v>295</v>
      </c>
      <c r="B296" s="61" t="s">
        <v>122</v>
      </c>
      <c r="C296" s="61" t="s">
        <v>94</v>
      </c>
      <c r="D296" s="61" t="s">
        <v>115</v>
      </c>
      <c r="E296" s="61" t="s">
        <v>108</v>
      </c>
      <c r="F296" s="18" t="s">
        <v>138</v>
      </c>
      <c r="G296" s="58" t="s">
        <v>457</v>
      </c>
      <c r="H296" s="58" t="s">
        <v>458</v>
      </c>
      <c r="I296" s="58" t="s">
        <v>300</v>
      </c>
      <c r="J296" s="58" t="s">
        <v>420</v>
      </c>
      <c r="K296">
        <v>4</v>
      </c>
      <c r="L296">
        <v>2</v>
      </c>
    </row>
    <row r="297" spans="1:14">
      <c r="A297" s="18">
        <v>296</v>
      </c>
      <c r="B297" s="61" t="s">
        <v>122</v>
      </c>
      <c r="C297" s="61" t="s">
        <v>94</v>
      </c>
      <c r="D297" s="61" t="s">
        <v>115</v>
      </c>
      <c r="E297" s="61" t="s">
        <v>108</v>
      </c>
      <c r="F297" s="18" t="s">
        <v>139</v>
      </c>
      <c r="G297" s="58" t="s">
        <v>150</v>
      </c>
      <c r="H297" s="58" t="s">
        <v>239</v>
      </c>
      <c r="I297" s="58" t="s">
        <v>421</v>
      </c>
      <c r="J297" s="58" t="s">
        <v>422</v>
      </c>
      <c r="K297">
        <v>4</v>
      </c>
      <c r="L297">
        <v>1</v>
      </c>
    </row>
    <row r="298" spans="1:14">
      <c r="A298" s="18">
        <v>297</v>
      </c>
      <c r="B298" s="61" t="s">
        <v>122</v>
      </c>
      <c r="C298" s="61" t="s">
        <v>97</v>
      </c>
      <c r="D298" s="61" t="s">
        <v>103</v>
      </c>
      <c r="E298" s="61" t="s">
        <v>102</v>
      </c>
      <c r="F298" s="62" t="s">
        <v>125</v>
      </c>
      <c r="G298" s="63" t="s">
        <v>188</v>
      </c>
      <c r="H298" s="62"/>
      <c r="I298" s="64" t="s">
        <v>461</v>
      </c>
      <c r="J298" s="62"/>
      <c r="K298" s="62">
        <v>0</v>
      </c>
      <c r="L298" s="62">
        <v>3</v>
      </c>
      <c r="M298" s="62"/>
      <c r="N298" s="62"/>
    </row>
    <row r="299" spans="1:14">
      <c r="A299" s="18">
        <v>298</v>
      </c>
      <c r="B299" s="61" t="s">
        <v>122</v>
      </c>
      <c r="C299" s="61" t="s">
        <v>97</v>
      </c>
      <c r="D299" s="61" t="s">
        <v>103</v>
      </c>
      <c r="E299" s="61" t="s">
        <v>102</v>
      </c>
      <c r="F299" s="18" t="s">
        <v>137</v>
      </c>
      <c r="G299" s="58" t="s">
        <v>188</v>
      </c>
      <c r="H299" s="58" t="s">
        <v>459</v>
      </c>
      <c r="I299" s="50" t="s">
        <v>461</v>
      </c>
      <c r="J299" s="58" t="s">
        <v>440</v>
      </c>
      <c r="K299">
        <v>1</v>
      </c>
      <c r="L299">
        <v>4</v>
      </c>
    </row>
    <row r="300" spans="1:14">
      <c r="A300" s="18">
        <v>299</v>
      </c>
      <c r="B300" s="61" t="s">
        <v>122</v>
      </c>
      <c r="C300" s="61" t="s">
        <v>97</v>
      </c>
      <c r="D300" s="61" t="s">
        <v>103</v>
      </c>
      <c r="E300" s="61" t="s">
        <v>102</v>
      </c>
      <c r="F300" s="18" t="s">
        <v>138</v>
      </c>
      <c r="G300" s="58" t="s">
        <v>431</v>
      </c>
      <c r="H300" s="58" t="s">
        <v>432</v>
      </c>
      <c r="I300" s="58" t="s">
        <v>441</v>
      </c>
      <c r="J300" s="58" t="s">
        <v>442</v>
      </c>
      <c r="K300">
        <v>4</v>
      </c>
      <c r="L300">
        <v>5</v>
      </c>
      <c r="M300" s="59" t="s">
        <v>163</v>
      </c>
    </row>
    <row r="301" spans="1:14">
      <c r="A301" s="18">
        <v>300</v>
      </c>
      <c r="B301" s="61" t="s">
        <v>122</v>
      </c>
      <c r="C301" s="61" t="s">
        <v>97</v>
      </c>
      <c r="D301" s="61" t="s">
        <v>103</v>
      </c>
      <c r="E301" s="61" t="s">
        <v>102</v>
      </c>
      <c r="F301" s="18" t="s">
        <v>139</v>
      </c>
      <c r="G301" s="58" t="s">
        <v>433</v>
      </c>
      <c r="H301" s="58" t="s">
        <v>434</v>
      </c>
      <c r="I301" s="58" t="s">
        <v>443</v>
      </c>
      <c r="J301" s="50" t="s">
        <v>460</v>
      </c>
      <c r="K301">
        <v>2</v>
      </c>
      <c r="L301">
        <v>4</v>
      </c>
    </row>
    <row r="302" spans="1:14">
      <c r="A302" s="18">
        <v>301</v>
      </c>
      <c r="B302" s="61" t="s">
        <v>122</v>
      </c>
      <c r="C302" s="61" t="s">
        <v>97</v>
      </c>
      <c r="D302" s="61" t="s">
        <v>103</v>
      </c>
      <c r="E302" s="60" t="s">
        <v>428</v>
      </c>
      <c r="F302" s="62" t="s">
        <v>125</v>
      </c>
      <c r="G302" s="63" t="s">
        <v>188</v>
      </c>
      <c r="H302" s="62"/>
      <c r="I302" s="64" t="s">
        <v>429</v>
      </c>
      <c r="J302" s="62"/>
      <c r="K302" s="62">
        <v>3</v>
      </c>
      <c r="L302" s="62">
        <v>0</v>
      </c>
      <c r="M302" s="62"/>
      <c r="N302" s="62"/>
    </row>
    <row r="303" spans="1:14">
      <c r="A303" s="18">
        <v>302</v>
      </c>
      <c r="B303" s="61" t="s">
        <v>122</v>
      </c>
      <c r="C303" s="61" t="s">
        <v>97</v>
      </c>
      <c r="D303" s="61" t="s">
        <v>103</v>
      </c>
      <c r="E303" s="60" t="s">
        <v>428</v>
      </c>
      <c r="F303" s="18" t="s">
        <v>137</v>
      </c>
      <c r="G303" s="58" t="s">
        <v>188</v>
      </c>
      <c r="H303" s="58" t="s">
        <v>430</v>
      </c>
      <c r="I303" s="58" t="s">
        <v>429</v>
      </c>
      <c r="J303" s="58" t="s">
        <v>435</v>
      </c>
      <c r="K303">
        <v>4</v>
      </c>
      <c r="L303">
        <v>2</v>
      </c>
    </row>
    <row r="304" spans="1:14">
      <c r="A304" s="18">
        <v>303</v>
      </c>
      <c r="B304" s="61" t="s">
        <v>122</v>
      </c>
      <c r="C304" s="61" t="s">
        <v>97</v>
      </c>
      <c r="D304" s="61" t="s">
        <v>103</v>
      </c>
      <c r="E304" s="60" t="s">
        <v>428</v>
      </c>
      <c r="F304" s="18" t="s">
        <v>138</v>
      </c>
      <c r="G304" s="58" t="s">
        <v>431</v>
      </c>
      <c r="H304" s="58" t="s">
        <v>432</v>
      </c>
      <c r="I304" s="58" t="s">
        <v>198</v>
      </c>
      <c r="J304" s="58" t="s">
        <v>436</v>
      </c>
      <c r="K304">
        <v>4</v>
      </c>
      <c r="L304">
        <v>2</v>
      </c>
    </row>
    <row r="305" spans="1:14">
      <c r="A305" s="18">
        <v>304</v>
      </c>
      <c r="B305" s="61" t="s">
        <v>122</v>
      </c>
      <c r="C305" s="61" t="s">
        <v>97</v>
      </c>
      <c r="D305" s="61" t="s">
        <v>103</v>
      </c>
      <c r="E305" s="60" t="s">
        <v>428</v>
      </c>
      <c r="F305" s="18" t="s">
        <v>139</v>
      </c>
      <c r="G305" s="58" t="s">
        <v>433</v>
      </c>
      <c r="H305" s="58" t="s">
        <v>434</v>
      </c>
      <c r="I305" s="58" t="s">
        <v>437</v>
      </c>
      <c r="J305" s="58" t="s">
        <v>438</v>
      </c>
      <c r="K305">
        <v>5</v>
      </c>
      <c r="L305">
        <v>3</v>
      </c>
    </row>
    <row r="306" spans="1:14">
      <c r="A306" s="18">
        <v>305</v>
      </c>
      <c r="B306" s="61" t="s">
        <v>122</v>
      </c>
      <c r="C306" s="61" t="s">
        <v>97</v>
      </c>
      <c r="D306" s="61" t="s">
        <v>102</v>
      </c>
      <c r="E306" s="61" t="s">
        <v>106</v>
      </c>
      <c r="F306" s="62" t="s">
        <v>125</v>
      </c>
      <c r="G306" s="64" t="s">
        <v>461</v>
      </c>
      <c r="H306" s="62"/>
      <c r="I306" s="64" t="s">
        <v>447</v>
      </c>
      <c r="J306" s="62"/>
      <c r="K306" s="62">
        <v>2</v>
      </c>
      <c r="L306" s="62">
        <v>1</v>
      </c>
      <c r="M306" s="62"/>
      <c r="N306" s="62"/>
    </row>
    <row r="307" spans="1:14">
      <c r="A307" s="18">
        <v>306</v>
      </c>
      <c r="B307" s="61" t="s">
        <v>122</v>
      </c>
      <c r="C307" s="61" t="s">
        <v>97</v>
      </c>
      <c r="D307" s="61" t="s">
        <v>102</v>
      </c>
      <c r="E307" s="61" t="s">
        <v>106</v>
      </c>
      <c r="F307" s="18" t="s">
        <v>137</v>
      </c>
      <c r="G307" s="50" t="s">
        <v>461</v>
      </c>
      <c r="H307" s="58" t="s">
        <v>440</v>
      </c>
      <c r="I307" s="58" t="s">
        <v>444</v>
      </c>
      <c r="J307" s="58" t="s">
        <v>445</v>
      </c>
      <c r="K307">
        <v>4</v>
      </c>
      <c r="L307">
        <v>0</v>
      </c>
    </row>
    <row r="308" spans="1:14">
      <c r="A308" s="18">
        <v>307</v>
      </c>
      <c r="B308" s="61" t="s">
        <v>122</v>
      </c>
      <c r="C308" s="61" t="s">
        <v>97</v>
      </c>
      <c r="D308" s="61" t="s">
        <v>102</v>
      </c>
      <c r="E308" s="61" t="s">
        <v>106</v>
      </c>
      <c r="F308" s="18" t="s">
        <v>138</v>
      </c>
      <c r="G308" s="58" t="s">
        <v>441</v>
      </c>
      <c r="H308" s="58" t="s">
        <v>442</v>
      </c>
      <c r="I308" s="50" t="s">
        <v>447</v>
      </c>
      <c r="J308" s="58" t="s">
        <v>446</v>
      </c>
      <c r="K308">
        <v>5</v>
      </c>
      <c r="L308">
        <v>3</v>
      </c>
    </row>
    <row r="309" spans="1:14">
      <c r="A309" s="18">
        <v>308</v>
      </c>
      <c r="B309" s="61" t="s">
        <v>122</v>
      </c>
      <c r="C309" s="61" t="s">
        <v>97</v>
      </c>
      <c r="D309" s="61" t="s">
        <v>102</v>
      </c>
      <c r="E309" s="61" t="s">
        <v>106</v>
      </c>
      <c r="F309" s="18" t="s">
        <v>139</v>
      </c>
      <c r="G309" s="58" t="s">
        <v>443</v>
      </c>
      <c r="H309" s="50" t="s">
        <v>460</v>
      </c>
      <c r="I309" s="58" t="s">
        <v>448</v>
      </c>
      <c r="J309" s="58" t="s">
        <v>218</v>
      </c>
      <c r="K309">
        <v>2</v>
      </c>
      <c r="L309">
        <v>4</v>
      </c>
    </row>
    <row r="310" spans="1:14">
      <c r="A310" s="18">
        <v>309</v>
      </c>
      <c r="B310" s="61" t="s">
        <v>122</v>
      </c>
      <c r="C310" s="61" t="s">
        <v>97</v>
      </c>
      <c r="D310" s="60" t="s">
        <v>428</v>
      </c>
      <c r="E310" s="61" t="s">
        <v>106</v>
      </c>
      <c r="F310" s="62" t="s">
        <v>125</v>
      </c>
      <c r="G310" s="63" t="s">
        <v>429</v>
      </c>
      <c r="H310" s="62"/>
      <c r="I310" s="64" t="s">
        <v>447</v>
      </c>
      <c r="J310" s="62"/>
      <c r="K310" s="62">
        <v>1</v>
      </c>
      <c r="L310" s="62">
        <v>2</v>
      </c>
      <c r="M310" s="62"/>
      <c r="N310" s="62"/>
    </row>
    <row r="311" spans="1:14">
      <c r="A311" s="18">
        <v>310</v>
      </c>
      <c r="B311" s="61" t="s">
        <v>122</v>
      </c>
      <c r="C311" s="61" t="s">
        <v>97</v>
      </c>
      <c r="D311" s="60" t="s">
        <v>428</v>
      </c>
      <c r="E311" s="61" t="s">
        <v>106</v>
      </c>
      <c r="F311" s="18" t="s">
        <v>137</v>
      </c>
      <c r="G311" s="58" t="s">
        <v>462</v>
      </c>
      <c r="H311" s="58" t="s">
        <v>439</v>
      </c>
      <c r="I311" s="58" t="s">
        <v>444</v>
      </c>
      <c r="J311" s="58" t="s">
        <v>445</v>
      </c>
      <c r="K311">
        <v>4</v>
      </c>
      <c r="L311">
        <v>2</v>
      </c>
    </row>
    <row r="312" spans="1:14">
      <c r="A312" s="18">
        <v>311</v>
      </c>
      <c r="B312" s="61" t="s">
        <v>122</v>
      </c>
      <c r="C312" s="61" t="s">
        <v>97</v>
      </c>
      <c r="D312" s="60" t="s">
        <v>428</v>
      </c>
      <c r="E312" s="61" t="s">
        <v>106</v>
      </c>
      <c r="F312" s="18" t="s">
        <v>138</v>
      </c>
      <c r="G312" s="58" t="s">
        <v>198</v>
      </c>
      <c r="H312" s="58" t="s">
        <v>436</v>
      </c>
      <c r="I312" s="50" t="s">
        <v>447</v>
      </c>
      <c r="J312" s="58" t="s">
        <v>446</v>
      </c>
      <c r="K312">
        <v>1</v>
      </c>
      <c r="L312">
        <v>4</v>
      </c>
    </row>
    <row r="313" spans="1:14">
      <c r="A313" s="18">
        <v>312</v>
      </c>
      <c r="B313" s="61" t="s">
        <v>122</v>
      </c>
      <c r="C313" s="61" t="s">
        <v>97</v>
      </c>
      <c r="D313" s="60" t="s">
        <v>428</v>
      </c>
      <c r="E313" s="61" t="s">
        <v>106</v>
      </c>
      <c r="F313" s="18" t="s">
        <v>139</v>
      </c>
      <c r="G313" s="58" t="s">
        <v>437</v>
      </c>
      <c r="H313" s="58" t="s">
        <v>438</v>
      </c>
      <c r="I313" s="58" t="s">
        <v>448</v>
      </c>
      <c r="J313" s="58" t="s">
        <v>218</v>
      </c>
      <c r="K313">
        <v>2</v>
      </c>
      <c r="L313">
        <v>4</v>
      </c>
    </row>
    <row r="314" spans="1:14">
      <c r="A314" s="18">
        <v>313</v>
      </c>
      <c r="B314" s="61" t="s">
        <v>122</v>
      </c>
      <c r="C314" s="61" t="s">
        <v>123</v>
      </c>
      <c r="D314" s="61" t="s">
        <v>90</v>
      </c>
      <c r="E314" s="61" t="s">
        <v>102</v>
      </c>
      <c r="F314" s="62" t="s">
        <v>125</v>
      </c>
      <c r="G314" s="63" t="s">
        <v>449</v>
      </c>
      <c r="H314" s="62"/>
      <c r="I314" s="64" t="s">
        <v>461</v>
      </c>
      <c r="J314" s="62"/>
      <c r="K314" s="62">
        <v>0</v>
      </c>
      <c r="L314" s="62">
        <v>3</v>
      </c>
      <c r="M314" s="62"/>
      <c r="N314" s="62"/>
    </row>
    <row r="315" spans="1:14">
      <c r="A315" s="18">
        <v>314</v>
      </c>
      <c r="B315" s="61" t="s">
        <v>122</v>
      </c>
      <c r="C315" s="61" t="s">
        <v>123</v>
      </c>
      <c r="D315" s="61" t="s">
        <v>90</v>
      </c>
      <c r="E315" s="61" t="s">
        <v>102</v>
      </c>
      <c r="F315" s="18" t="s">
        <v>137</v>
      </c>
      <c r="G315" s="50" t="s">
        <v>450</v>
      </c>
      <c r="H315" s="50" t="s">
        <v>451</v>
      </c>
      <c r="I315" s="50" t="s">
        <v>461</v>
      </c>
      <c r="J315" s="58" t="s">
        <v>440</v>
      </c>
      <c r="K315">
        <v>1</v>
      </c>
      <c r="L315">
        <v>4</v>
      </c>
    </row>
    <row r="316" spans="1:14">
      <c r="A316" s="18">
        <v>315</v>
      </c>
      <c r="B316" s="61" t="s">
        <v>122</v>
      </c>
      <c r="C316" s="61" t="s">
        <v>123</v>
      </c>
      <c r="D316" s="61" t="s">
        <v>90</v>
      </c>
      <c r="E316" s="61" t="s">
        <v>102</v>
      </c>
      <c r="F316" s="18" t="s">
        <v>138</v>
      </c>
      <c r="G316" s="58" t="s">
        <v>452</v>
      </c>
      <c r="H316" s="58" t="s">
        <v>453</v>
      </c>
      <c r="I316" s="58" t="s">
        <v>441</v>
      </c>
      <c r="J316" s="58" t="s">
        <v>442</v>
      </c>
      <c r="K316">
        <v>2</v>
      </c>
      <c r="L316">
        <v>4</v>
      </c>
    </row>
    <row r="317" spans="1:14">
      <c r="A317" s="18">
        <v>316</v>
      </c>
      <c r="B317" s="61" t="s">
        <v>122</v>
      </c>
      <c r="C317" s="61" t="s">
        <v>123</v>
      </c>
      <c r="D317" s="61" t="s">
        <v>90</v>
      </c>
      <c r="E317" s="61" t="s">
        <v>102</v>
      </c>
      <c r="F317" s="18" t="s">
        <v>139</v>
      </c>
      <c r="G317" s="58" t="s">
        <v>454</v>
      </c>
      <c r="H317" s="58" t="s">
        <v>455</v>
      </c>
      <c r="I317" s="58" t="s">
        <v>443</v>
      </c>
      <c r="J317" s="50" t="s">
        <v>460</v>
      </c>
      <c r="K317">
        <v>1</v>
      </c>
      <c r="L317">
        <v>4</v>
      </c>
    </row>
    <row r="318" spans="1:14">
      <c r="A318" s="18">
        <v>317</v>
      </c>
      <c r="B318" s="74" t="s">
        <v>93</v>
      </c>
      <c r="C318" s="74" t="s">
        <v>534</v>
      </c>
      <c r="D318" s="74" t="s">
        <v>529</v>
      </c>
      <c r="E318" s="74" t="s">
        <v>120</v>
      </c>
      <c r="F318" s="62" t="s">
        <v>125</v>
      </c>
      <c r="G318" s="63" t="s">
        <v>530</v>
      </c>
      <c r="H318" s="62"/>
      <c r="I318" s="63" t="s">
        <v>310</v>
      </c>
      <c r="J318" s="62"/>
      <c r="K318" s="62">
        <v>4</v>
      </c>
      <c r="L318" s="62">
        <v>1</v>
      </c>
      <c r="M318" s="62"/>
      <c r="N318" s="62"/>
    </row>
    <row r="319" spans="1:14">
      <c r="A319" s="18">
        <v>318</v>
      </c>
      <c r="B319" s="74" t="s">
        <v>93</v>
      </c>
      <c r="C319" s="74" t="s">
        <v>534</v>
      </c>
      <c r="D319" s="74" t="s">
        <v>529</v>
      </c>
      <c r="E319" s="74" t="s">
        <v>120</v>
      </c>
      <c r="F319" s="18" t="s">
        <v>126</v>
      </c>
      <c r="G319" s="75" t="s">
        <v>531</v>
      </c>
      <c r="H319" s="75" t="s">
        <v>188</v>
      </c>
      <c r="I319" s="75" t="s">
        <v>311</v>
      </c>
      <c r="J319" s="75" t="s">
        <v>202</v>
      </c>
      <c r="K319" s="76">
        <v>4</v>
      </c>
      <c r="L319" s="76">
        <v>0</v>
      </c>
      <c r="M319" s="76"/>
      <c r="N319" s="76"/>
    </row>
    <row r="320" spans="1:14">
      <c r="A320" s="18">
        <v>319</v>
      </c>
      <c r="B320" s="74" t="s">
        <v>93</v>
      </c>
      <c r="C320" s="74" t="s">
        <v>534</v>
      </c>
      <c r="D320" s="74" t="s">
        <v>529</v>
      </c>
      <c r="E320" s="74" t="s">
        <v>120</v>
      </c>
      <c r="F320" s="18" t="s">
        <v>127</v>
      </c>
      <c r="G320" s="75" t="s">
        <v>190</v>
      </c>
      <c r="H320" s="75" t="s">
        <v>191</v>
      </c>
      <c r="I320" s="75" t="s">
        <v>532</v>
      </c>
      <c r="J320" s="75" t="s">
        <v>314</v>
      </c>
      <c r="K320" s="76">
        <v>4</v>
      </c>
      <c r="L320" s="76">
        <v>0</v>
      </c>
      <c r="M320" s="76"/>
      <c r="N320" s="76"/>
    </row>
    <row r="321" spans="1:14">
      <c r="A321" s="18">
        <v>320</v>
      </c>
      <c r="B321" s="74" t="s">
        <v>93</v>
      </c>
      <c r="C321" s="74" t="s">
        <v>534</v>
      </c>
      <c r="D321" s="74" t="s">
        <v>529</v>
      </c>
      <c r="E321" s="74" t="s">
        <v>120</v>
      </c>
      <c r="F321" s="18" t="s">
        <v>128</v>
      </c>
      <c r="G321" s="75" t="s">
        <v>192</v>
      </c>
      <c r="H321" s="75" t="s">
        <v>194</v>
      </c>
      <c r="I321" s="75" t="s">
        <v>372</v>
      </c>
      <c r="J321" s="75" t="s">
        <v>193</v>
      </c>
      <c r="K321" s="76">
        <v>2</v>
      </c>
      <c r="L321" s="76">
        <v>2</v>
      </c>
      <c r="M321" s="75" t="s">
        <v>164</v>
      </c>
      <c r="N321" s="75" t="s">
        <v>164</v>
      </c>
    </row>
    <row r="322" spans="1:14">
      <c r="A322" s="18">
        <v>321</v>
      </c>
      <c r="B322" s="74" t="s">
        <v>93</v>
      </c>
      <c r="C322" s="74" t="s">
        <v>534</v>
      </c>
      <c r="D322" s="74" t="s">
        <v>529</v>
      </c>
      <c r="E322" s="74" t="s">
        <v>120</v>
      </c>
      <c r="F322" s="18" t="s">
        <v>129</v>
      </c>
      <c r="G322" s="75" t="s">
        <v>195</v>
      </c>
      <c r="H322" s="76"/>
      <c r="I322" s="75" t="s">
        <v>316</v>
      </c>
      <c r="J322" s="75"/>
      <c r="K322" s="76">
        <v>1</v>
      </c>
      <c r="L322" s="76">
        <v>4</v>
      </c>
      <c r="M322" s="76"/>
      <c r="N322" s="76"/>
    </row>
    <row r="323" spans="1:14">
      <c r="A323" s="18">
        <v>322</v>
      </c>
      <c r="B323" s="74" t="s">
        <v>93</v>
      </c>
      <c r="C323" s="74" t="s">
        <v>534</v>
      </c>
      <c r="D323" s="74" t="s">
        <v>529</v>
      </c>
      <c r="E323" s="74" t="s">
        <v>120</v>
      </c>
      <c r="F323" s="18" t="s">
        <v>130</v>
      </c>
      <c r="G323" s="75" t="s">
        <v>196</v>
      </c>
      <c r="H323" s="76"/>
      <c r="I323" s="75" t="s">
        <v>317</v>
      </c>
      <c r="J323" s="76"/>
      <c r="K323" s="76">
        <v>4</v>
      </c>
      <c r="L323" s="76">
        <v>1</v>
      </c>
      <c r="M323" s="76"/>
      <c r="N323" s="76"/>
    </row>
    <row r="324" spans="1:14">
      <c r="A324" s="18">
        <v>323</v>
      </c>
      <c r="B324" s="74" t="s">
        <v>93</v>
      </c>
      <c r="C324" s="74" t="s">
        <v>534</v>
      </c>
      <c r="D324" s="74" t="s">
        <v>529</v>
      </c>
      <c r="E324" s="74" t="s">
        <v>120</v>
      </c>
      <c r="F324" s="18" t="s">
        <v>131</v>
      </c>
      <c r="G324" s="75" t="s">
        <v>194</v>
      </c>
      <c r="H324" s="76"/>
      <c r="I324" s="75" t="s">
        <v>310</v>
      </c>
      <c r="J324" s="76"/>
      <c r="K324" s="76"/>
      <c r="L324" s="76"/>
      <c r="M324" s="77" t="s">
        <v>164</v>
      </c>
      <c r="N324" s="77" t="s">
        <v>164</v>
      </c>
    </row>
    <row r="325" spans="1:14">
      <c r="A325" s="18">
        <v>324</v>
      </c>
      <c r="B325" s="74" t="s">
        <v>93</v>
      </c>
      <c r="C325" s="74" t="s">
        <v>534</v>
      </c>
      <c r="D325" s="74" t="s">
        <v>529</v>
      </c>
      <c r="E325" s="74" t="s">
        <v>120</v>
      </c>
      <c r="F325" s="18" t="s">
        <v>132</v>
      </c>
      <c r="G325" s="75" t="s">
        <v>189</v>
      </c>
      <c r="H325" s="76"/>
      <c r="I325" s="77" t="s">
        <v>318</v>
      </c>
      <c r="J325" s="76"/>
      <c r="K325" s="76">
        <v>4</v>
      </c>
      <c r="L325" s="76">
        <v>2</v>
      </c>
      <c r="M325" s="76"/>
      <c r="N325" s="76"/>
    </row>
    <row r="326" spans="1:14">
      <c r="A326" s="18">
        <v>325</v>
      </c>
      <c r="B326" s="74" t="s">
        <v>533</v>
      </c>
      <c r="C326" s="74" t="s">
        <v>534</v>
      </c>
      <c r="D326" s="74" t="s">
        <v>535</v>
      </c>
      <c r="E326" s="74" t="s">
        <v>536</v>
      </c>
      <c r="F326" s="62" t="s">
        <v>125</v>
      </c>
      <c r="G326" s="63"/>
      <c r="H326" s="62"/>
      <c r="I326" s="64" t="s">
        <v>149</v>
      </c>
      <c r="J326" s="62"/>
      <c r="K326" s="62">
        <v>3</v>
      </c>
      <c r="L326" s="62">
        <v>1</v>
      </c>
      <c r="M326" s="62"/>
      <c r="N326" s="62"/>
    </row>
    <row r="327" spans="1:14">
      <c r="A327" s="18">
        <v>326</v>
      </c>
      <c r="B327" s="74" t="s">
        <v>533</v>
      </c>
      <c r="C327" s="74" t="s">
        <v>534</v>
      </c>
      <c r="D327" s="74" t="s">
        <v>535</v>
      </c>
      <c r="E327" s="74" t="s">
        <v>536</v>
      </c>
      <c r="F327" s="18" t="s">
        <v>126</v>
      </c>
      <c r="G327" s="77" t="s">
        <v>537</v>
      </c>
      <c r="H327" s="77" t="s">
        <v>538</v>
      </c>
      <c r="I327" s="77" t="s">
        <v>464</v>
      </c>
      <c r="J327" s="77" t="s">
        <v>465</v>
      </c>
      <c r="K327" s="76">
        <v>4</v>
      </c>
      <c r="L327" s="76">
        <v>2</v>
      </c>
      <c r="M327" s="76"/>
      <c r="N327" s="76"/>
    </row>
    <row r="328" spans="1:14">
      <c r="A328" s="18">
        <v>327</v>
      </c>
      <c r="B328" s="74" t="s">
        <v>533</v>
      </c>
      <c r="C328" s="74" t="s">
        <v>534</v>
      </c>
      <c r="D328" s="74" t="s">
        <v>535</v>
      </c>
      <c r="E328" s="74" t="s">
        <v>536</v>
      </c>
      <c r="F328" s="18" t="s">
        <v>133</v>
      </c>
      <c r="G328" s="75" t="s">
        <v>485</v>
      </c>
      <c r="H328" s="75" t="s">
        <v>488</v>
      </c>
      <c r="I328" s="75" t="s">
        <v>463</v>
      </c>
      <c r="J328" s="75" t="s">
        <v>156</v>
      </c>
      <c r="K328" s="76">
        <v>4</v>
      </c>
      <c r="L328" s="76">
        <v>5</v>
      </c>
      <c r="M328" s="79" t="s">
        <v>219</v>
      </c>
      <c r="N328" s="76"/>
    </row>
    <row r="329" spans="1:14">
      <c r="A329" s="18">
        <v>328</v>
      </c>
      <c r="B329" s="74" t="s">
        <v>533</v>
      </c>
      <c r="C329" s="74" t="s">
        <v>534</v>
      </c>
      <c r="D329" s="74" t="s">
        <v>535</v>
      </c>
      <c r="E329" s="74" t="s">
        <v>536</v>
      </c>
      <c r="F329" s="18" t="s">
        <v>134</v>
      </c>
      <c r="G329" s="75" t="s">
        <v>489</v>
      </c>
      <c r="H329" s="75" t="s">
        <v>487</v>
      </c>
      <c r="I329" s="75" t="s">
        <v>276</v>
      </c>
      <c r="J329" s="75" t="s">
        <v>466</v>
      </c>
      <c r="K329" s="76">
        <v>4</v>
      </c>
      <c r="L329" s="76">
        <v>1</v>
      </c>
      <c r="M329" s="76"/>
      <c r="N329" s="76"/>
    </row>
    <row r="330" spans="1:14">
      <c r="A330" s="18">
        <v>329</v>
      </c>
      <c r="B330" s="74" t="s">
        <v>533</v>
      </c>
      <c r="C330" s="74" t="s">
        <v>534</v>
      </c>
      <c r="D330" s="74" t="s">
        <v>535</v>
      </c>
      <c r="E330" s="74" t="s">
        <v>536</v>
      </c>
      <c r="F330" s="18" t="s">
        <v>135</v>
      </c>
      <c r="G330" s="75" t="s">
        <v>166</v>
      </c>
      <c r="H330" s="76"/>
      <c r="I330" s="75" t="s">
        <v>464</v>
      </c>
      <c r="J330" s="76"/>
      <c r="K330" s="76">
        <v>4</v>
      </c>
      <c r="L330" s="76">
        <v>1</v>
      </c>
      <c r="M330" s="77"/>
      <c r="N330" s="77"/>
    </row>
    <row r="331" spans="1:14">
      <c r="A331" s="18">
        <v>330</v>
      </c>
      <c r="B331" s="74" t="s">
        <v>533</v>
      </c>
      <c r="C331" s="74" t="s">
        <v>534</v>
      </c>
      <c r="D331" s="74" t="s">
        <v>535</v>
      </c>
      <c r="E331" s="74" t="s">
        <v>536</v>
      </c>
      <c r="F331" s="18" t="s">
        <v>136</v>
      </c>
      <c r="G331" s="77" t="s">
        <v>485</v>
      </c>
      <c r="H331" s="76"/>
      <c r="I331" s="75" t="s">
        <v>468</v>
      </c>
      <c r="J331" s="76"/>
      <c r="K331" s="76"/>
      <c r="L331" s="76"/>
      <c r="M331" s="77" t="s">
        <v>164</v>
      </c>
      <c r="N331" s="77" t="s">
        <v>164</v>
      </c>
    </row>
    <row r="332" spans="1:14">
      <c r="A332" s="18">
        <v>331</v>
      </c>
      <c r="B332" s="74" t="s">
        <v>533</v>
      </c>
      <c r="C332" s="74" t="s">
        <v>534</v>
      </c>
      <c r="D332" s="74" t="s">
        <v>428</v>
      </c>
      <c r="E332" s="74" t="s">
        <v>107</v>
      </c>
      <c r="F332" s="62" t="s">
        <v>125</v>
      </c>
      <c r="I332" s="75" t="s">
        <v>542</v>
      </c>
      <c r="K332" s="76">
        <v>3</v>
      </c>
      <c r="L332" s="76">
        <v>1</v>
      </c>
    </row>
    <row r="333" spans="1:14">
      <c r="A333" s="18">
        <v>332</v>
      </c>
      <c r="B333" s="74" t="s">
        <v>533</v>
      </c>
      <c r="C333" s="74" t="s">
        <v>534</v>
      </c>
      <c r="D333" s="74" t="s">
        <v>428</v>
      </c>
      <c r="E333" s="74" t="s">
        <v>107</v>
      </c>
      <c r="F333" s="18" t="s">
        <v>126</v>
      </c>
      <c r="G333" s="74" t="s">
        <v>492</v>
      </c>
      <c r="H333" s="74" t="s">
        <v>195</v>
      </c>
      <c r="I333" s="74" t="s">
        <v>477</v>
      </c>
      <c r="J333" s="74" t="s">
        <v>180</v>
      </c>
      <c r="K333" s="76">
        <v>0</v>
      </c>
      <c r="L333" s="76">
        <v>4</v>
      </c>
    </row>
    <row r="334" spans="1:14">
      <c r="A334" s="18">
        <v>333</v>
      </c>
      <c r="B334" s="74" t="s">
        <v>533</v>
      </c>
      <c r="C334" s="74" t="s">
        <v>534</v>
      </c>
      <c r="D334" s="74" t="s">
        <v>428</v>
      </c>
      <c r="E334" s="74" t="s">
        <v>107</v>
      </c>
      <c r="F334" s="18" t="s">
        <v>133</v>
      </c>
      <c r="G334" s="74" t="s">
        <v>493</v>
      </c>
      <c r="H334" s="60" t="s">
        <v>490</v>
      </c>
      <c r="I334" s="60" t="s">
        <v>543</v>
      </c>
      <c r="J334" s="60" t="s">
        <v>542</v>
      </c>
      <c r="K334" s="76">
        <v>4</v>
      </c>
      <c r="L334" s="76">
        <v>2</v>
      </c>
    </row>
    <row r="335" spans="1:14">
      <c r="A335" s="18">
        <v>334</v>
      </c>
      <c r="B335" s="74" t="s">
        <v>533</v>
      </c>
      <c r="C335" s="74" t="s">
        <v>534</v>
      </c>
      <c r="D335" s="74" t="s">
        <v>428</v>
      </c>
      <c r="E335" s="74" t="s">
        <v>107</v>
      </c>
      <c r="F335" s="18" t="s">
        <v>134</v>
      </c>
      <c r="G335" s="74" t="s">
        <v>494</v>
      </c>
      <c r="H335" s="74" t="s">
        <v>194</v>
      </c>
      <c r="I335" s="74" t="s">
        <v>158</v>
      </c>
      <c r="J335" s="74" t="s">
        <v>544</v>
      </c>
      <c r="K335" s="76">
        <v>4</v>
      </c>
      <c r="L335" s="76">
        <v>1</v>
      </c>
    </row>
    <row r="336" spans="1:14">
      <c r="A336" s="18">
        <v>335</v>
      </c>
      <c r="B336" s="74" t="s">
        <v>533</v>
      </c>
      <c r="C336" s="74" t="s">
        <v>534</v>
      </c>
      <c r="D336" s="74" t="s">
        <v>428</v>
      </c>
      <c r="E336" s="74" t="s">
        <v>107</v>
      </c>
      <c r="F336" s="18" t="s">
        <v>135</v>
      </c>
      <c r="G336" s="74" t="s">
        <v>302</v>
      </c>
      <c r="I336" s="74" t="s">
        <v>477</v>
      </c>
      <c r="K336" s="76">
        <v>4</v>
      </c>
      <c r="L336" s="76">
        <v>2</v>
      </c>
    </row>
    <row r="337" spans="1:14">
      <c r="A337" s="18">
        <v>336</v>
      </c>
      <c r="B337" s="74" t="s">
        <v>533</v>
      </c>
      <c r="C337" s="74" t="s">
        <v>534</v>
      </c>
      <c r="D337" s="74" t="s">
        <v>428</v>
      </c>
      <c r="E337" s="74" t="s">
        <v>107</v>
      </c>
      <c r="F337" s="18" t="s">
        <v>136</v>
      </c>
      <c r="G337" s="74" t="s">
        <v>490</v>
      </c>
      <c r="I337" s="74" t="s">
        <v>479</v>
      </c>
      <c r="M337" s="50" t="s">
        <v>164</v>
      </c>
      <c r="N337" s="50" t="s">
        <v>164</v>
      </c>
    </row>
    <row r="338" spans="1:14">
      <c r="A338" s="18">
        <v>337</v>
      </c>
      <c r="B338" s="74" t="s">
        <v>93</v>
      </c>
      <c r="C338" s="74" t="s">
        <v>534</v>
      </c>
      <c r="D338" s="74" t="s">
        <v>545</v>
      </c>
      <c r="E338" s="60" t="s">
        <v>535</v>
      </c>
      <c r="F338" s="62" t="s">
        <v>125</v>
      </c>
      <c r="G338" s="74" t="s">
        <v>234</v>
      </c>
      <c r="I338" s="74" t="s">
        <v>255</v>
      </c>
      <c r="K338">
        <v>4</v>
      </c>
      <c r="L338">
        <v>3</v>
      </c>
    </row>
    <row r="339" spans="1:14">
      <c r="A339" s="18">
        <v>338</v>
      </c>
      <c r="B339" s="74" t="s">
        <v>93</v>
      </c>
      <c r="C339" s="74" t="s">
        <v>534</v>
      </c>
      <c r="D339" s="74" t="s">
        <v>545</v>
      </c>
      <c r="E339" s="60" t="s">
        <v>535</v>
      </c>
      <c r="F339" s="18" t="s">
        <v>126</v>
      </c>
      <c r="G339" s="74" t="s">
        <v>236</v>
      </c>
      <c r="H339" s="74" t="s">
        <v>237</v>
      </c>
      <c r="I339" s="74" t="s">
        <v>152</v>
      </c>
      <c r="J339" s="74" t="s">
        <v>144</v>
      </c>
      <c r="K339">
        <v>5</v>
      </c>
      <c r="L339">
        <v>4</v>
      </c>
      <c r="M339" s="78"/>
      <c r="N339" s="78" t="s">
        <v>546</v>
      </c>
    </row>
    <row r="340" spans="1:14">
      <c r="A340" s="18">
        <v>339</v>
      </c>
      <c r="B340" s="74" t="s">
        <v>93</v>
      </c>
      <c r="C340" s="74" t="s">
        <v>534</v>
      </c>
      <c r="D340" s="74" t="s">
        <v>545</v>
      </c>
      <c r="E340" s="60" t="s">
        <v>535</v>
      </c>
      <c r="F340" s="18" t="s">
        <v>127</v>
      </c>
      <c r="G340" s="74" t="s">
        <v>239</v>
      </c>
      <c r="H340" s="74" t="s">
        <v>243</v>
      </c>
      <c r="I340" s="74" t="s">
        <v>362</v>
      </c>
      <c r="J340" s="74" t="s">
        <v>150</v>
      </c>
      <c r="K340">
        <v>2</v>
      </c>
      <c r="L340">
        <v>4</v>
      </c>
    </row>
    <row r="341" spans="1:14">
      <c r="A341" s="18">
        <v>340</v>
      </c>
      <c r="B341" s="74" t="s">
        <v>93</v>
      </c>
      <c r="C341" s="74" t="s">
        <v>534</v>
      </c>
      <c r="D341" s="74" t="s">
        <v>545</v>
      </c>
      <c r="E341" s="60" t="s">
        <v>535</v>
      </c>
      <c r="F341" s="18" t="s">
        <v>128</v>
      </c>
      <c r="G341" s="60" t="s">
        <v>417</v>
      </c>
      <c r="H341" s="60" t="s">
        <v>240</v>
      </c>
      <c r="I341" s="74" t="s">
        <v>152</v>
      </c>
      <c r="J341" s="74" t="s">
        <v>151</v>
      </c>
      <c r="K341">
        <v>4</v>
      </c>
      <c r="L341">
        <v>1</v>
      </c>
    </row>
    <row r="342" spans="1:14">
      <c r="A342" s="18">
        <v>341</v>
      </c>
      <c r="B342" s="74" t="s">
        <v>93</v>
      </c>
      <c r="C342" s="74" t="s">
        <v>534</v>
      </c>
      <c r="D342" s="74" t="s">
        <v>545</v>
      </c>
      <c r="E342" s="60" t="s">
        <v>535</v>
      </c>
      <c r="F342" s="18" t="s">
        <v>129</v>
      </c>
      <c r="G342" s="60" t="s">
        <v>335</v>
      </c>
      <c r="I342" s="74" t="s">
        <v>152</v>
      </c>
      <c r="K342">
        <v>5</v>
      </c>
      <c r="L342">
        <v>4</v>
      </c>
      <c r="N342" s="59" t="s">
        <v>299</v>
      </c>
    </row>
    <row r="343" spans="1:14">
      <c r="A343" s="18">
        <v>342</v>
      </c>
      <c r="B343" s="74" t="s">
        <v>93</v>
      </c>
      <c r="C343" s="74" t="s">
        <v>534</v>
      </c>
      <c r="D343" s="74" t="s">
        <v>545</v>
      </c>
      <c r="E343" s="60" t="s">
        <v>535</v>
      </c>
      <c r="F343" s="18" t="s">
        <v>130</v>
      </c>
      <c r="G343" s="60" t="s">
        <v>418</v>
      </c>
      <c r="I343" s="74" t="s">
        <v>153</v>
      </c>
      <c r="K343">
        <v>2</v>
      </c>
      <c r="L343">
        <v>4</v>
      </c>
    </row>
    <row r="344" spans="1:14">
      <c r="A344" s="18">
        <v>343</v>
      </c>
      <c r="B344" s="74" t="s">
        <v>93</v>
      </c>
      <c r="C344" s="74" t="s">
        <v>534</v>
      </c>
      <c r="D344" s="74" t="s">
        <v>545</v>
      </c>
      <c r="E344" s="60" t="s">
        <v>535</v>
      </c>
      <c r="F344" s="18" t="s">
        <v>131</v>
      </c>
      <c r="G344" s="60" t="s">
        <v>234</v>
      </c>
      <c r="I344" s="74" t="s">
        <v>379</v>
      </c>
      <c r="K344">
        <v>4</v>
      </c>
      <c r="L344">
        <v>2</v>
      </c>
    </row>
    <row r="345" spans="1:14">
      <c r="A345" s="18">
        <v>344</v>
      </c>
      <c r="B345" s="74" t="s">
        <v>93</v>
      </c>
      <c r="C345" s="74" t="s">
        <v>534</v>
      </c>
      <c r="D345" s="74" t="s">
        <v>545</v>
      </c>
      <c r="E345" s="60" t="s">
        <v>535</v>
      </c>
      <c r="F345" s="18" t="s">
        <v>132</v>
      </c>
      <c r="G345" s="60" t="s">
        <v>236</v>
      </c>
      <c r="I345" s="74" t="s">
        <v>144</v>
      </c>
      <c r="K345">
        <v>2</v>
      </c>
      <c r="L345">
        <v>4</v>
      </c>
    </row>
    <row r="346" spans="1:14">
      <c r="A346" s="18">
        <v>345</v>
      </c>
      <c r="B346" s="74" t="s">
        <v>550</v>
      </c>
      <c r="C346" s="60" t="s">
        <v>553</v>
      </c>
      <c r="D346" s="74" t="s">
        <v>551</v>
      </c>
      <c r="E346" s="74" t="s">
        <v>552</v>
      </c>
      <c r="F346" s="62" t="s">
        <v>125</v>
      </c>
      <c r="G346" s="60" t="s">
        <v>530</v>
      </c>
      <c r="I346" s="74" t="s">
        <v>234</v>
      </c>
      <c r="K346" s="18">
        <v>4</v>
      </c>
      <c r="L346" s="18">
        <v>2</v>
      </c>
    </row>
    <row r="347" spans="1:14">
      <c r="A347" s="18">
        <v>346</v>
      </c>
      <c r="B347" s="74" t="s">
        <v>550</v>
      </c>
      <c r="C347" s="60" t="s">
        <v>553</v>
      </c>
      <c r="D347" s="74" t="s">
        <v>551</v>
      </c>
      <c r="E347" s="74" t="s">
        <v>552</v>
      </c>
      <c r="F347" s="18" t="s">
        <v>126</v>
      </c>
      <c r="G347" s="60" t="s">
        <v>300</v>
      </c>
      <c r="H347" s="60" t="s">
        <v>198</v>
      </c>
      <c r="I347" s="74" t="s">
        <v>236</v>
      </c>
      <c r="J347" s="74" t="s">
        <v>237</v>
      </c>
      <c r="K347" s="18">
        <v>4</v>
      </c>
      <c r="L347" s="18">
        <v>2</v>
      </c>
    </row>
    <row r="348" spans="1:14">
      <c r="A348" s="18">
        <v>347</v>
      </c>
      <c r="B348" s="74" t="s">
        <v>550</v>
      </c>
      <c r="C348" s="60" t="s">
        <v>553</v>
      </c>
      <c r="D348" s="74" t="s">
        <v>551</v>
      </c>
      <c r="E348" s="74" t="s">
        <v>552</v>
      </c>
      <c r="F348" s="18" t="s">
        <v>127</v>
      </c>
      <c r="G348" s="60" t="s">
        <v>190</v>
      </c>
      <c r="H348" s="60" t="s">
        <v>191</v>
      </c>
      <c r="I348" s="74" t="s">
        <v>239</v>
      </c>
      <c r="J348" s="74" t="s">
        <v>238</v>
      </c>
      <c r="K348" s="18">
        <v>2</v>
      </c>
      <c r="L348" s="18">
        <v>4</v>
      </c>
    </row>
    <row r="349" spans="1:14">
      <c r="A349" s="18">
        <v>348</v>
      </c>
      <c r="B349" s="74" t="s">
        <v>550</v>
      </c>
      <c r="C349" s="60" t="s">
        <v>553</v>
      </c>
      <c r="D349" s="74" t="s">
        <v>551</v>
      </c>
      <c r="E349" s="74" t="s">
        <v>552</v>
      </c>
      <c r="F349" s="18" t="s">
        <v>128</v>
      </c>
      <c r="G349" s="60" t="s">
        <v>197</v>
      </c>
      <c r="H349" s="60" t="s">
        <v>194</v>
      </c>
      <c r="I349" s="74" t="s">
        <v>417</v>
      </c>
      <c r="J349" s="74" t="s">
        <v>240</v>
      </c>
      <c r="K349" s="18">
        <v>0</v>
      </c>
      <c r="L349" s="18">
        <v>4</v>
      </c>
    </row>
    <row r="350" spans="1:14">
      <c r="A350" s="18">
        <v>349</v>
      </c>
      <c r="B350" s="74" t="s">
        <v>550</v>
      </c>
      <c r="C350" s="60" t="s">
        <v>553</v>
      </c>
      <c r="D350" s="74" t="s">
        <v>551</v>
      </c>
      <c r="E350" s="74" t="s">
        <v>552</v>
      </c>
      <c r="F350" s="18" t="s">
        <v>129</v>
      </c>
      <c r="G350" s="60" t="s">
        <v>195</v>
      </c>
      <c r="I350" s="74" t="s">
        <v>555</v>
      </c>
      <c r="K350" s="18">
        <v>4</v>
      </c>
      <c r="L350" s="18">
        <v>0</v>
      </c>
    </row>
    <row r="351" spans="1:14">
      <c r="A351" s="18">
        <v>350</v>
      </c>
      <c r="B351" s="74" t="s">
        <v>550</v>
      </c>
      <c r="C351" s="60" t="s">
        <v>553</v>
      </c>
      <c r="D351" s="74" t="s">
        <v>551</v>
      </c>
      <c r="E351" s="74" t="s">
        <v>552</v>
      </c>
      <c r="F351" s="18" t="s">
        <v>130</v>
      </c>
      <c r="G351" s="60" t="s">
        <v>554</v>
      </c>
      <c r="I351" s="74" t="s">
        <v>243</v>
      </c>
      <c r="K351" s="18">
        <v>4</v>
      </c>
      <c r="L351" s="18">
        <v>1</v>
      </c>
    </row>
    <row r="352" spans="1:14">
      <c r="A352" s="18">
        <v>351</v>
      </c>
      <c r="B352" s="74" t="s">
        <v>550</v>
      </c>
      <c r="C352" s="60" t="s">
        <v>553</v>
      </c>
      <c r="D352" s="74" t="s">
        <v>551</v>
      </c>
      <c r="E352" s="74" t="s">
        <v>552</v>
      </c>
      <c r="F352" s="18" t="s">
        <v>131</v>
      </c>
      <c r="G352" s="60" t="s">
        <v>194</v>
      </c>
      <c r="I352" s="74" t="s">
        <v>234</v>
      </c>
      <c r="K352" s="18">
        <v>4</v>
      </c>
      <c r="L352" s="18">
        <v>2</v>
      </c>
    </row>
    <row r="353" spans="1:14">
      <c r="A353" s="18">
        <v>352</v>
      </c>
      <c r="B353" s="74" t="s">
        <v>550</v>
      </c>
      <c r="C353" s="60" t="s">
        <v>553</v>
      </c>
      <c r="D353" s="74" t="s">
        <v>551</v>
      </c>
      <c r="E353" s="74" t="s">
        <v>552</v>
      </c>
      <c r="F353" s="18" t="s">
        <v>132</v>
      </c>
      <c r="G353" s="60" t="s">
        <v>500</v>
      </c>
      <c r="I353" s="74" t="s">
        <v>236</v>
      </c>
      <c r="M353" s="50" t="s">
        <v>164</v>
      </c>
      <c r="N353" s="50" t="s">
        <v>164</v>
      </c>
    </row>
    <row r="354" spans="1:14">
      <c r="A354" s="18">
        <v>353</v>
      </c>
      <c r="B354" s="74" t="s">
        <v>533</v>
      </c>
      <c r="C354" s="60" t="s">
        <v>553</v>
      </c>
      <c r="D354" s="74" t="s">
        <v>535</v>
      </c>
      <c r="E354" s="74" t="s">
        <v>529</v>
      </c>
      <c r="F354" s="62" t="s">
        <v>125</v>
      </c>
      <c r="G354" s="60" t="s">
        <v>487</v>
      </c>
      <c r="I354" s="74" t="s">
        <v>490</v>
      </c>
      <c r="K354">
        <v>4</v>
      </c>
      <c r="L354">
        <v>0</v>
      </c>
    </row>
    <row r="355" spans="1:14">
      <c r="A355" s="18">
        <v>354</v>
      </c>
      <c r="B355" s="74" t="s">
        <v>533</v>
      </c>
      <c r="C355" s="60" t="s">
        <v>553</v>
      </c>
      <c r="D355" s="74" t="s">
        <v>535</v>
      </c>
      <c r="E355" s="74" t="s">
        <v>529</v>
      </c>
      <c r="F355" s="18" t="s">
        <v>126</v>
      </c>
      <c r="G355" s="60" t="s">
        <v>218</v>
      </c>
      <c r="H355" s="60" t="s">
        <v>538</v>
      </c>
      <c r="I355" s="74" t="s">
        <v>492</v>
      </c>
      <c r="J355" s="74" t="s">
        <v>195</v>
      </c>
      <c r="K355">
        <v>4</v>
      </c>
      <c r="L355">
        <v>2</v>
      </c>
    </row>
    <row r="356" spans="1:14">
      <c r="A356" s="18">
        <v>355</v>
      </c>
      <c r="B356" s="74" t="s">
        <v>533</v>
      </c>
      <c r="C356" s="60" t="s">
        <v>553</v>
      </c>
      <c r="D356" s="74" t="s">
        <v>535</v>
      </c>
      <c r="E356" s="74" t="s">
        <v>529</v>
      </c>
      <c r="F356" s="18" t="s">
        <v>133</v>
      </c>
      <c r="G356" s="60" t="s">
        <v>485</v>
      </c>
      <c r="H356" s="60" t="s">
        <v>521</v>
      </c>
      <c r="I356" s="74" t="s">
        <v>493</v>
      </c>
      <c r="J356" s="74" t="s">
        <v>490</v>
      </c>
      <c r="K356">
        <v>5</v>
      </c>
      <c r="L356">
        <v>4</v>
      </c>
      <c r="N356" s="59" t="s">
        <v>415</v>
      </c>
    </row>
    <row r="357" spans="1:14">
      <c r="A357" s="18">
        <v>356</v>
      </c>
      <c r="B357" s="74" t="s">
        <v>533</v>
      </c>
      <c r="C357" s="60" t="s">
        <v>553</v>
      </c>
      <c r="D357" s="74" t="s">
        <v>535</v>
      </c>
      <c r="E357" s="74" t="s">
        <v>529</v>
      </c>
      <c r="F357" s="18" t="s">
        <v>134</v>
      </c>
      <c r="G357" s="60" t="s">
        <v>522</v>
      </c>
      <c r="H357" s="60" t="s">
        <v>520</v>
      </c>
      <c r="I357" s="74" t="s">
        <v>494</v>
      </c>
      <c r="J357" s="74" t="s">
        <v>194</v>
      </c>
      <c r="K357">
        <v>4</v>
      </c>
      <c r="L357">
        <v>1</v>
      </c>
    </row>
    <row r="358" spans="1:14">
      <c r="A358" s="18">
        <v>357</v>
      </c>
      <c r="B358" s="74" t="s">
        <v>533</v>
      </c>
      <c r="C358" s="60" t="s">
        <v>553</v>
      </c>
      <c r="D358" s="74" t="s">
        <v>535</v>
      </c>
      <c r="E358" s="74" t="s">
        <v>529</v>
      </c>
      <c r="F358" s="18" t="s">
        <v>135</v>
      </c>
      <c r="G358" s="60" t="s">
        <v>556</v>
      </c>
      <c r="I358" s="74" t="s">
        <v>195</v>
      </c>
      <c r="K358">
        <v>4</v>
      </c>
      <c r="L358">
        <v>2</v>
      </c>
    </row>
    <row r="359" spans="1:14">
      <c r="A359" s="18">
        <v>358</v>
      </c>
      <c r="B359" s="74" t="s">
        <v>533</v>
      </c>
      <c r="C359" s="60" t="s">
        <v>553</v>
      </c>
      <c r="D359" s="74" t="s">
        <v>535</v>
      </c>
      <c r="E359" s="74" t="s">
        <v>529</v>
      </c>
      <c r="F359" s="18" t="s">
        <v>136</v>
      </c>
      <c r="G359" s="60" t="s">
        <v>485</v>
      </c>
      <c r="I359" s="74" t="s">
        <v>490</v>
      </c>
      <c r="M359" s="50" t="s">
        <v>164</v>
      </c>
      <c r="N359" s="50" t="s">
        <v>164</v>
      </c>
    </row>
  </sheetData>
  <autoFilter ref="A1:N317" xr:uid="{0699DB80-F22B-BE41-B07A-E0BEC10AF3C7}"/>
  <phoneticPr fontId="12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ﾄｰﾅﾒﾝﾄ</vt:lpstr>
      <vt:lpstr>男子,女子集計</vt:lpstr>
      <vt:lpstr>ミックス 集計</vt:lpstr>
      <vt:lpstr>成績データ</vt:lpstr>
      <vt:lpstr>ﾄｰﾅﾒﾝﾄ!Print_Area</vt:lpstr>
      <vt:lpstr>'ミックス 集計'!Print_Area</vt:lpstr>
      <vt:lpstr>'男子,女子集計'!Print_Area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nushi</cp:lastModifiedBy>
  <cp:lastPrinted>2022-06-05T05:49:47Z</cp:lastPrinted>
  <dcterms:created xsi:type="dcterms:W3CDTF">2021-05-28T17:14:45Z</dcterms:created>
  <dcterms:modified xsi:type="dcterms:W3CDTF">2022-06-05T05:49:52Z</dcterms:modified>
</cp:coreProperties>
</file>